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26" i="1"/>
  <c r="A126"/>
  <c r="L125"/>
  <c r="J125"/>
  <c r="I125"/>
  <c r="H125"/>
  <c r="G125"/>
  <c r="B116"/>
  <c r="A116"/>
  <c r="L115"/>
  <c r="J115"/>
  <c r="I115"/>
  <c r="I126" s="1"/>
  <c r="H115"/>
  <c r="H126" s="1"/>
  <c r="G115"/>
  <c r="G126" s="1"/>
  <c r="J126" l="1"/>
  <c r="L126"/>
  <c r="B246"/>
  <c r="A246"/>
  <c r="L245"/>
  <c r="J245"/>
  <c r="I245"/>
  <c r="H245"/>
  <c r="G245"/>
  <c r="F245"/>
  <c r="B236"/>
  <c r="A236"/>
  <c r="L235"/>
  <c r="L246" s="1"/>
  <c r="J235"/>
  <c r="J246" s="1"/>
  <c r="I235"/>
  <c r="I246" s="1"/>
  <c r="H235"/>
  <c r="H246" s="1"/>
  <c r="G235"/>
  <c r="G246" l="1"/>
  <c r="F246"/>
  <c r="B226"/>
  <c r="A226"/>
  <c r="L225"/>
  <c r="J225"/>
  <c r="I225"/>
  <c r="H225"/>
  <c r="G225"/>
  <c r="F225"/>
  <c r="F226" s="1"/>
  <c r="B216"/>
  <c r="A216"/>
  <c r="L215"/>
  <c r="L226" s="1"/>
  <c r="J215"/>
  <c r="J226" s="1"/>
  <c r="I215"/>
  <c r="H215"/>
  <c r="H226" s="1"/>
  <c r="G215"/>
  <c r="G226" s="1"/>
  <c r="B206"/>
  <c r="A206"/>
  <c r="L205"/>
  <c r="J205"/>
  <c r="I205"/>
  <c r="H205"/>
  <c r="G205"/>
  <c r="F205"/>
  <c r="F206" s="1"/>
  <c r="B196"/>
  <c r="A196"/>
  <c r="L195"/>
  <c r="L206" s="1"/>
  <c r="J195"/>
  <c r="I195"/>
  <c r="H195"/>
  <c r="H206" s="1"/>
  <c r="G195"/>
  <c r="B186"/>
  <c r="A186"/>
  <c r="L185"/>
  <c r="J185"/>
  <c r="I185"/>
  <c r="H185"/>
  <c r="G185"/>
  <c r="F185"/>
  <c r="F186" s="1"/>
  <c r="B176"/>
  <c r="A176"/>
  <c r="L175"/>
  <c r="J175"/>
  <c r="J186" s="1"/>
  <c r="I175"/>
  <c r="H175"/>
  <c r="H186" s="1"/>
  <c r="G175"/>
  <c r="B166"/>
  <c r="A166"/>
  <c r="L165"/>
  <c r="J165"/>
  <c r="I165"/>
  <c r="H165"/>
  <c r="G165"/>
  <c r="F165"/>
  <c r="F166" s="1"/>
  <c r="B156"/>
  <c r="A156"/>
  <c r="L155"/>
  <c r="L166" s="1"/>
  <c r="J155"/>
  <c r="I155"/>
  <c r="I166" s="1"/>
  <c r="H155"/>
  <c r="G155"/>
  <c r="B146"/>
  <c r="A146"/>
  <c r="L145"/>
  <c r="J145"/>
  <c r="I145"/>
  <c r="H145"/>
  <c r="G145"/>
  <c r="F145"/>
  <c r="F146" s="1"/>
  <c r="B136"/>
  <c r="A136"/>
  <c r="L135"/>
  <c r="J135"/>
  <c r="I135"/>
  <c r="H135"/>
  <c r="H146" s="1"/>
  <c r="G135"/>
  <c r="B106"/>
  <c r="A106"/>
  <c r="L105"/>
  <c r="J105"/>
  <c r="I105"/>
  <c r="H105"/>
  <c r="G105"/>
  <c r="F105"/>
  <c r="F106" s="1"/>
  <c r="B96"/>
  <c r="A96"/>
  <c r="L95"/>
  <c r="L106" s="1"/>
  <c r="J95"/>
  <c r="J106" s="1"/>
  <c r="I95"/>
  <c r="I106" s="1"/>
  <c r="H95"/>
  <c r="H106" s="1"/>
  <c r="G95"/>
  <c r="G106" s="1"/>
  <c r="B86"/>
  <c r="A86"/>
  <c r="L85"/>
  <c r="J85"/>
  <c r="I85"/>
  <c r="H85"/>
  <c r="G85"/>
  <c r="F85"/>
  <c r="F86" s="1"/>
  <c r="B76"/>
  <c r="A76"/>
  <c r="L75"/>
  <c r="J75"/>
  <c r="I75"/>
  <c r="I86" s="1"/>
  <c r="H75"/>
  <c r="G75"/>
  <c r="G86" s="1"/>
  <c r="B66"/>
  <c r="A66"/>
  <c r="L65"/>
  <c r="J65"/>
  <c r="I65"/>
  <c r="H65"/>
  <c r="G65"/>
  <c r="F65"/>
  <c r="F66" s="1"/>
  <c r="B56"/>
  <c r="A56"/>
  <c r="L55"/>
  <c r="L66" s="1"/>
  <c r="J55"/>
  <c r="I55"/>
  <c r="I66" s="1"/>
  <c r="H55"/>
  <c r="G55"/>
  <c r="G66" s="1"/>
  <c r="B46"/>
  <c r="A46"/>
  <c r="L45"/>
  <c r="J45"/>
  <c r="I45"/>
  <c r="H45"/>
  <c r="G45"/>
  <c r="F45"/>
  <c r="F46" s="1"/>
  <c r="B36"/>
  <c r="A36"/>
  <c r="L35"/>
  <c r="J35"/>
  <c r="I35"/>
  <c r="H35"/>
  <c r="G35"/>
  <c r="G46" s="1"/>
  <c r="B26"/>
  <c r="A26"/>
  <c r="L25"/>
  <c r="J25"/>
  <c r="I25"/>
  <c r="H25"/>
  <c r="G25"/>
  <c r="F25"/>
  <c r="F26" s="1"/>
  <c r="B16"/>
  <c r="A16"/>
  <c r="L15"/>
  <c r="J15"/>
  <c r="J26" s="1"/>
  <c r="I15"/>
  <c r="I26" s="1"/>
  <c r="H15"/>
  <c r="H26" s="1"/>
  <c r="G15"/>
  <c r="G26" s="1"/>
  <c r="L186" l="1"/>
  <c r="L146"/>
  <c r="L86"/>
  <c r="L46"/>
  <c r="L26"/>
  <c r="L247" s="1"/>
  <c r="I226"/>
  <c r="I206"/>
  <c r="J206"/>
  <c r="G206"/>
  <c r="I186"/>
  <c r="G186"/>
  <c r="J166"/>
  <c r="G166"/>
  <c r="H166"/>
  <c r="J146"/>
  <c r="I146"/>
  <c r="G247"/>
  <c r="G146"/>
  <c r="H86"/>
  <c r="J86"/>
  <c r="H66"/>
  <c r="J66"/>
  <c r="J46"/>
  <c r="J247" s="1"/>
  <c r="H46"/>
  <c r="I46"/>
  <c r="I247"/>
  <c r="F247"/>
  <c r="H247" l="1"/>
</calcChain>
</file>

<file path=xl/sharedStrings.xml><?xml version="1.0" encoding="utf-8"?>
<sst xmlns="http://schemas.openxmlformats.org/spreadsheetml/2006/main" count="327" uniqueCount="89">
  <si>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</si>
  <si>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</si>
  <si>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</si>
  <si>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</si>
  <si>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</si>
  <si>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</si>
  <si>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</si>
  <si>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</si>
  <si>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</si>
  <si>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</si>
  <si>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</si>
  <si>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</si>
  <si>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</si>
  <si>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</si>
  <si>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</si>
  <si>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</si>
  <si>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</si>
  <si>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</si>
  <si>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</si>
  <si>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</si>
  <si>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</si>
  <si>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</si>
  <si>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</si>
  <si>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</si>
  <si>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</si>
  <si>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</si>
  <si>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</si>
  <si>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</si>
  <si>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</si>
  <si>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</si>
  <si>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</si>
  <si>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</si>
  <si>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</si>
  <si>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</si>
  <si>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</si>
  <si>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</si>
  <si>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</si>
  <si>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</si>
  <si>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</si>
  <si>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Фунтиковская СОШ</t>
  </si>
  <si>
    <t>Директор</t>
  </si>
  <si>
    <t>Кваскова Н.В</t>
  </si>
  <si>
    <t>каша рисовая молочная</t>
  </si>
  <si>
    <t>кофейный напиток из цикория</t>
  </si>
  <si>
    <t>пшеничный/масло</t>
  </si>
  <si>
    <t>60/10</t>
  </si>
  <si>
    <t>суп крестьянский с крупой</t>
  </si>
  <si>
    <t>плов мясной</t>
  </si>
  <si>
    <t>компот из сухофруктов с С витамином</t>
  </si>
  <si>
    <t>из муки пшеничной</t>
  </si>
  <si>
    <t>каша манная молочная</t>
  </si>
  <si>
    <t>какао напиток на молоке</t>
  </si>
  <si>
    <t>батон/сыр</t>
  </si>
  <si>
    <t>75/20</t>
  </si>
  <si>
    <t>рассольник</t>
  </si>
  <si>
    <t>котлета рубленная из мяса</t>
  </si>
  <si>
    <t>каша пшенная рассыпчатая</t>
  </si>
  <si>
    <t>чай с сахаром</t>
  </si>
  <si>
    <t>соус</t>
  </si>
  <si>
    <t xml:space="preserve"> томатный</t>
  </si>
  <si>
    <t>каша пшенная молочная</t>
  </si>
  <si>
    <t>суп куриный с лапшой</t>
  </si>
  <si>
    <t>рыба(минтай)припущенный</t>
  </si>
  <si>
    <t>картофельное пюре</t>
  </si>
  <si>
    <t>кисель фруктово-ягодный</t>
  </si>
  <si>
    <t>салат из капусты,моркови,яблок</t>
  </si>
  <si>
    <t>каша овсянная молочная</t>
  </si>
  <si>
    <t>суп картофельный с фрикадельками</t>
  </si>
  <si>
    <t>рагу из мяса птицы</t>
  </si>
  <si>
    <t>яблоко</t>
  </si>
  <si>
    <t>батон/масло</t>
  </si>
  <si>
    <t>пельмени с маслом</t>
  </si>
  <si>
    <t>нектар фруктовый</t>
  </si>
  <si>
    <t>хлеб/масло</t>
  </si>
  <si>
    <t>суп овощной со сметаной</t>
  </si>
  <si>
    <t>250/10</t>
  </si>
  <si>
    <t>суп гороховый</t>
  </si>
  <si>
    <t>гуляш из мяса</t>
  </si>
  <si>
    <t>каша гречневая рассыпчатая</t>
  </si>
  <si>
    <t>с маслом</t>
  </si>
  <si>
    <t>щи из свежей капусты</t>
  </si>
  <si>
    <t>тефтели с рисом</t>
  </si>
  <si>
    <t>макароны отварные</t>
  </si>
  <si>
    <t>каша кукурузная молочная</t>
  </si>
  <si>
    <t>суп картофельный гороховый</t>
  </si>
  <si>
    <t>компот из сухофруктов</t>
  </si>
  <si>
    <t>щи из сежей капусты</t>
  </si>
  <si>
    <t>курица в сырном соусе с рисом</t>
  </si>
  <si>
    <t>суп картофельный с рыбой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</si>
</sst>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1" t="s">
        <v>40</v>
      </c>
      <c r="I1" s="51"/>
      <c r="J1" s="51"/>
      <c r="K1" s="51"/>
    </row>
    <row r="2" spans="1:12" ht="18">
      <c r="A2" s="35" t="s">
        <v>6</v>
      </c>
      <c r="C2" s="2"/>
      <c r="G2" s="2" t="s">
        <v>18</v>
      </c>
      <c r="H2" s="51" t="s">
        <v>41</v>
      </c>
      <c r="I2" s="51"/>
      <c r="J2" s="51"/>
      <c r="K2" s="5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5.8</v>
      </c>
      <c r="H6" s="40">
        <v>4.5999999999999996</v>
      </c>
      <c r="I6" s="40">
        <v>34.200000000000003</v>
      </c>
      <c r="J6" s="40">
        <v>200</v>
      </c>
      <c r="K6" s="41">
        <v>114</v>
      </c>
      <c r="L6" s="40">
        <v>17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3.9</v>
      </c>
      <c r="H8" s="43">
        <v>3.84</v>
      </c>
      <c r="I8" s="43">
        <v>23.66</v>
      </c>
      <c r="J8" s="43">
        <v>144.43</v>
      </c>
      <c r="K8" s="44">
        <v>692</v>
      </c>
      <c r="L8" s="43">
        <v>13</v>
      </c>
    </row>
    <row r="9" spans="1:12" ht="15">
      <c r="A9" s="23"/>
      <c r="B9" s="15"/>
      <c r="C9" s="11"/>
      <c r="D9" s="7" t="s">
        <v>23</v>
      </c>
      <c r="E9" s="42" t="s">
        <v>44</v>
      </c>
      <c r="F9" s="43" t="s">
        <v>45</v>
      </c>
      <c r="G9" s="43">
        <v>4.8099999999999996</v>
      </c>
      <c r="H9" s="43">
        <v>9.98</v>
      </c>
      <c r="I9" s="43">
        <v>31.74</v>
      </c>
      <c r="J9" s="43">
        <v>179.5</v>
      </c>
      <c r="K9" s="44">
        <v>96</v>
      </c>
      <c r="L9" s="43">
        <v>4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4"/>
      <c r="B15" s="17"/>
      <c r="C15" s="8"/>
      <c r="D15" s="18" t="s">
        <v>33</v>
      </c>
      <c r="E15" s="9"/>
      <c r="F15" s="19">
        <v>470</v>
      </c>
      <c r="G15" s="19">
        <f t="shared" ref="G15:J15" si="0">SUM(G6:G14)</f>
        <v>14.509999999999998</v>
      </c>
      <c r="H15" s="19">
        <f t="shared" si="0"/>
        <v>18.420000000000002</v>
      </c>
      <c r="I15" s="19">
        <f t="shared" si="0"/>
        <v>89.6</v>
      </c>
      <c r="J15" s="19">
        <f t="shared" si="0"/>
        <v>523.93000000000006</v>
      </c>
      <c r="K15" s="25"/>
      <c r="L15" s="19">
        <f t="shared" ref="L15" si="1">SUM(L6:L14)</f>
        <v>34</v>
      </c>
    </row>
    <row r="16" spans="1:12" ht="1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27</v>
      </c>
      <c r="E17" s="42" t="s">
        <v>46</v>
      </c>
      <c r="F17" s="43">
        <v>250</v>
      </c>
      <c r="G17" s="43">
        <v>2.63</v>
      </c>
      <c r="H17" s="43">
        <v>6.38</v>
      </c>
      <c r="I17" s="43">
        <v>13.85</v>
      </c>
      <c r="J17" s="43">
        <v>123.67</v>
      </c>
      <c r="K17" s="44">
        <v>134</v>
      </c>
      <c r="L17" s="43">
        <v>25</v>
      </c>
    </row>
    <row r="18" spans="1:12" ht="15">
      <c r="A18" s="23"/>
      <c r="B18" s="15"/>
      <c r="C18" s="11"/>
      <c r="D18" s="7" t="s">
        <v>28</v>
      </c>
      <c r="E18" s="42" t="s">
        <v>47</v>
      </c>
      <c r="F18" s="43">
        <v>320</v>
      </c>
      <c r="G18" s="43">
        <v>34.880000000000003</v>
      </c>
      <c r="H18" s="43">
        <v>37.5</v>
      </c>
      <c r="I18" s="43">
        <v>63.01</v>
      </c>
      <c r="J18" s="43">
        <v>717.5</v>
      </c>
      <c r="K18" s="44">
        <v>443</v>
      </c>
      <c r="L18" s="43">
        <v>50</v>
      </c>
    </row>
    <row r="19" spans="1:12" ht="1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30</v>
      </c>
      <c r="E20" s="42" t="s">
        <v>48</v>
      </c>
      <c r="F20" s="43">
        <v>200</v>
      </c>
      <c r="G20" s="43">
        <v>0.66</v>
      </c>
      <c r="H20" s="43">
        <v>0.09</v>
      </c>
      <c r="I20" s="43">
        <v>32.01</v>
      </c>
      <c r="J20" s="43">
        <v>132.80000000000001</v>
      </c>
      <c r="K20" s="44">
        <v>283</v>
      </c>
      <c r="L20" s="43">
        <v>7</v>
      </c>
    </row>
    <row r="21" spans="1:12" ht="15">
      <c r="A21" s="23"/>
      <c r="B21" s="15"/>
      <c r="C21" s="11"/>
      <c r="D21" s="7" t="s">
        <v>31</v>
      </c>
      <c r="E21" s="42" t="s">
        <v>49</v>
      </c>
      <c r="F21" s="43">
        <v>60</v>
      </c>
      <c r="G21" s="43">
        <v>4.5</v>
      </c>
      <c r="H21" s="43">
        <v>1.74</v>
      </c>
      <c r="I21" s="43">
        <v>30.84</v>
      </c>
      <c r="J21" s="43">
        <v>157.19999999999999</v>
      </c>
      <c r="K21" s="44">
        <v>807</v>
      </c>
      <c r="L21" s="43">
        <v>4</v>
      </c>
    </row>
    <row r="22" spans="1:12" ht="1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>
      <c r="A25" s="24"/>
      <c r="B25" s="17"/>
      <c r="C25" s="8"/>
      <c r="D25" s="18" t="s">
        <v>33</v>
      </c>
      <c r="E25" s="9"/>
      <c r="F25" s="19">
        <f>SUM(F16:F24)</f>
        <v>830</v>
      </c>
      <c r="G25" s="19">
        <f t="shared" ref="G25:J25" si="2">SUM(G16:G24)</f>
        <v>42.67</v>
      </c>
      <c r="H25" s="19">
        <f t="shared" si="2"/>
        <v>45.710000000000008</v>
      </c>
      <c r="I25" s="19">
        <f t="shared" si="2"/>
        <v>139.71</v>
      </c>
      <c r="J25" s="19">
        <f t="shared" si="2"/>
        <v>1131.17</v>
      </c>
      <c r="K25" s="25"/>
      <c r="L25" s="19">
        <f t="shared" ref="L25" si="3">SUM(L16:L24)</f>
        <v>86</v>
      </c>
    </row>
    <row r="26" spans="1:12" ht="15">
      <c r="A26" s="29">
        <f>A6</f>
        <v>1</v>
      </c>
      <c r="B26" s="30">
        <f>B6</f>
        <v>1</v>
      </c>
      <c r="C26" s="52" t="s">
        <v>4</v>
      </c>
      <c r="D26" s="53"/>
      <c r="E26" s="31"/>
      <c r="F26" s="32">
        <f>F15+F25</f>
        <v>1300</v>
      </c>
      <c r="G26" s="32">
        <f t="shared" ref="G26:J26" si="4">G15+G25</f>
        <v>57.18</v>
      </c>
      <c r="H26" s="32">
        <f t="shared" si="4"/>
        <v>64.13000000000001</v>
      </c>
      <c r="I26" s="32">
        <f t="shared" si="4"/>
        <v>229.31</v>
      </c>
      <c r="J26" s="32">
        <f t="shared" si="4"/>
        <v>1655.1000000000001</v>
      </c>
      <c r="K26" s="32"/>
      <c r="L26" s="32">
        <f t="shared" ref="L26" si="5">L15+L25</f>
        <v>120</v>
      </c>
    </row>
    <row r="27" spans="1:12" ht="15">
      <c r="A27" s="14">
        <v>1</v>
      </c>
      <c r="B27" s="15">
        <v>2</v>
      </c>
      <c r="C27" s="22" t="s">
        <v>20</v>
      </c>
      <c r="D27" s="5" t="s">
        <v>21</v>
      </c>
      <c r="E27" s="39" t="s">
        <v>50</v>
      </c>
      <c r="F27" s="40">
        <v>200</v>
      </c>
      <c r="G27" s="40">
        <v>7.28</v>
      </c>
      <c r="H27" s="40">
        <v>7.96</v>
      </c>
      <c r="I27" s="40">
        <v>34.159999999999997</v>
      </c>
      <c r="J27" s="40">
        <v>238.02</v>
      </c>
      <c r="K27" s="41">
        <v>311</v>
      </c>
      <c r="L27" s="40">
        <v>13</v>
      </c>
    </row>
    <row r="28" spans="1:12" ht="1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22</v>
      </c>
      <c r="E29" s="42" t="s">
        <v>51</v>
      </c>
      <c r="F29" s="43">
        <v>200</v>
      </c>
      <c r="G29" s="43">
        <v>3.68</v>
      </c>
      <c r="H29" s="43">
        <v>3.48</v>
      </c>
      <c r="I29" s="43">
        <v>20.62</v>
      </c>
      <c r="J29" s="43">
        <v>129.4</v>
      </c>
      <c r="K29" s="44">
        <v>693</v>
      </c>
      <c r="L29" s="43">
        <v>7</v>
      </c>
    </row>
    <row r="30" spans="1:12" ht="15">
      <c r="A30" s="14"/>
      <c r="B30" s="15"/>
      <c r="C30" s="11"/>
      <c r="D30" s="7" t="s">
        <v>23</v>
      </c>
      <c r="E30" s="42" t="s">
        <v>52</v>
      </c>
      <c r="F30" s="43" t="s">
        <v>53</v>
      </c>
      <c r="G30" s="43">
        <v>10.27</v>
      </c>
      <c r="H30" s="43">
        <v>8.07</v>
      </c>
      <c r="I30" s="43">
        <v>38.549999999999997</v>
      </c>
      <c r="J30" s="43">
        <v>271.55</v>
      </c>
      <c r="K30" s="44">
        <v>97</v>
      </c>
      <c r="L30" s="43">
        <v>21</v>
      </c>
    </row>
    <row r="31" spans="1:12" ht="15">
      <c r="A31" s="14"/>
      <c r="B31" s="15"/>
      <c r="C31" s="11"/>
      <c r="D31" s="7" t="s">
        <v>24</v>
      </c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6"/>
      <c r="B35" s="17"/>
      <c r="C35" s="8"/>
      <c r="D35" s="18" t="s">
        <v>33</v>
      </c>
      <c r="E35" s="9"/>
      <c r="F35" s="19">
        <v>495</v>
      </c>
      <c r="G35" s="19">
        <f>SUM(G27:G34)</f>
        <v>21.23</v>
      </c>
      <c r="H35" s="19">
        <f>SUM(H27:H34)</f>
        <v>19.509999999999998</v>
      </c>
      <c r="I35" s="19">
        <f>SUM(I27:I34)</f>
        <v>93.33</v>
      </c>
      <c r="J35" s="19">
        <f>SUM(J27:J34)</f>
        <v>638.97</v>
      </c>
      <c r="K35" s="25"/>
      <c r="L35" s="19">
        <f>SUM(L27:L34)</f>
        <v>41</v>
      </c>
    </row>
    <row r="36" spans="1:12" ht="1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27</v>
      </c>
      <c r="E37" s="42" t="s">
        <v>54</v>
      </c>
      <c r="F37" s="43">
        <v>250</v>
      </c>
      <c r="G37" s="43">
        <v>2.52</v>
      </c>
      <c r="H37" s="43">
        <v>4</v>
      </c>
      <c r="I37" s="43">
        <v>15.27</v>
      </c>
      <c r="J37" s="43">
        <v>107.53</v>
      </c>
      <c r="K37" s="44">
        <v>131</v>
      </c>
      <c r="L37" s="43">
        <v>23</v>
      </c>
    </row>
    <row r="38" spans="1:12" ht="15">
      <c r="A38" s="14"/>
      <c r="B38" s="15"/>
      <c r="C38" s="11"/>
      <c r="D38" s="7" t="s">
        <v>28</v>
      </c>
      <c r="E38" s="42" t="s">
        <v>55</v>
      </c>
      <c r="F38" s="43">
        <v>100</v>
      </c>
      <c r="G38" s="43">
        <v>14.9</v>
      </c>
      <c r="H38" s="43">
        <v>14.91</v>
      </c>
      <c r="I38" s="43">
        <v>12.85</v>
      </c>
      <c r="J38" s="43">
        <v>245.07</v>
      </c>
      <c r="K38" s="44">
        <v>451</v>
      </c>
      <c r="L38" s="43">
        <v>39.5</v>
      </c>
    </row>
    <row r="39" spans="1:12" ht="15">
      <c r="A39" s="14"/>
      <c r="B39" s="15"/>
      <c r="C39" s="11"/>
      <c r="D39" s="7" t="s">
        <v>29</v>
      </c>
      <c r="E39" s="42" t="s">
        <v>56</v>
      </c>
      <c r="F39" s="43">
        <v>200</v>
      </c>
      <c r="G39" s="43">
        <v>8.8000000000000007</v>
      </c>
      <c r="H39" s="43">
        <v>7.63</v>
      </c>
      <c r="I39" s="43">
        <v>50.5</v>
      </c>
      <c r="J39" s="43">
        <v>306</v>
      </c>
      <c r="K39" s="44">
        <v>222</v>
      </c>
      <c r="L39" s="43">
        <v>12.05</v>
      </c>
    </row>
    <row r="40" spans="1:12" ht="15">
      <c r="A40" s="14"/>
      <c r="B40" s="15"/>
      <c r="C40" s="11"/>
      <c r="D40" s="7" t="s">
        <v>30</v>
      </c>
      <c r="E40" s="42" t="s">
        <v>57</v>
      </c>
      <c r="F40" s="43">
        <v>200</v>
      </c>
      <c r="G40" s="43">
        <v>0</v>
      </c>
      <c r="H40" s="43">
        <v>0</v>
      </c>
      <c r="I40" s="43">
        <v>15.98</v>
      </c>
      <c r="J40" s="43">
        <v>63.84</v>
      </c>
      <c r="K40" s="44">
        <v>685</v>
      </c>
      <c r="L40" s="43">
        <v>4</v>
      </c>
    </row>
    <row r="41" spans="1:12" ht="15">
      <c r="A41" s="14"/>
      <c r="B41" s="15"/>
      <c r="C41" s="11"/>
      <c r="D41" s="7" t="s">
        <v>31</v>
      </c>
      <c r="E41" s="42" t="s">
        <v>49</v>
      </c>
      <c r="F41" s="43">
        <v>60</v>
      </c>
      <c r="G41" s="43">
        <v>4.5</v>
      </c>
      <c r="H41" s="43">
        <v>1.74</v>
      </c>
      <c r="I41" s="43">
        <v>30.84</v>
      </c>
      <c r="J41" s="43">
        <v>157.19999999999999</v>
      </c>
      <c r="K41" s="44">
        <v>807</v>
      </c>
      <c r="L41" s="43">
        <v>4</v>
      </c>
    </row>
    <row r="42" spans="1:12" ht="15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4"/>
      <c r="B43" s="15"/>
      <c r="C43" s="11"/>
      <c r="D43" s="6" t="s">
        <v>58</v>
      </c>
      <c r="E43" s="42" t="s">
        <v>59</v>
      </c>
      <c r="F43" s="43">
        <v>100</v>
      </c>
      <c r="G43" s="43">
        <v>1.66</v>
      </c>
      <c r="H43" s="43">
        <v>2.94</v>
      </c>
      <c r="I43" s="43">
        <v>8.48</v>
      </c>
      <c r="J43" s="43">
        <v>68.73</v>
      </c>
      <c r="K43" s="44">
        <v>587</v>
      </c>
      <c r="L43" s="43">
        <v>5</v>
      </c>
    </row>
    <row r="44" spans="1:12" ht="1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16"/>
      <c r="B45" s="17"/>
      <c r="C45" s="8"/>
      <c r="D45" s="18" t="s">
        <v>33</v>
      </c>
      <c r="E45" s="9"/>
      <c r="F45" s="19">
        <f>SUM(F36:F44)</f>
        <v>910</v>
      </c>
      <c r="G45" s="19">
        <f t="shared" ref="G45" si="6">SUM(G36:G44)</f>
        <v>32.380000000000003</v>
      </c>
      <c r="H45" s="19">
        <f t="shared" ref="H45" si="7">SUM(H36:H44)</f>
        <v>31.22</v>
      </c>
      <c r="I45" s="19">
        <f t="shared" ref="I45" si="8">SUM(I36:I44)</f>
        <v>133.92000000000002</v>
      </c>
      <c r="J45" s="19">
        <f t="shared" ref="J45:L45" si="9">SUM(J36:J44)</f>
        <v>948.37000000000012</v>
      </c>
      <c r="K45" s="25"/>
      <c r="L45" s="19">
        <f t="shared" si="9"/>
        <v>87.55</v>
      </c>
    </row>
    <row r="46" spans="1:12" ht="15.75" customHeight="1">
      <c r="A46" s="33">
        <f>A27</f>
        <v>1</v>
      </c>
      <c r="B46" s="33">
        <f>B27</f>
        <v>2</v>
      </c>
      <c r="C46" s="52" t="s">
        <v>4</v>
      </c>
      <c r="D46" s="53"/>
      <c r="E46" s="31"/>
      <c r="F46" s="32">
        <f>F35+F45</f>
        <v>1405</v>
      </c>
      <c r="G46" s="32">
        <f t="shared" ref="G46" si="10">G35+G45</f>
        <v>53.61</v>
      </c>
      <c r="H46" s="32">
        <f t="shared" ref="H46" si="11">H35+H45</f>
        <v>50.73</v>
      </c>
      <c r="I46" s="32">
        <f t="shared" ref="I46" si="12">I35+I45</f>
        <v>227.25</v>
      </c>
      <c r="J46" s="32">
        <f t="shared" ref="J46:L46" si="13">J35+J45</f>
        <v>1587.3400000000001</v>
      </c>
      <c r="K46" s="32"/>
      <c r="L46" s="32">
        <f t="shared" si="13"/>
        <v>128.55000000000001</v>
      </c>
    </row>
    <row r="47" spans="1:12" ht="15">
      <c r="A47" s="20">
        <v>1</v>
      </c>
      <c r="B47" s="21">
        <v>3</v>
      </c>
      <c r="C47" s="22" t="s">
        <v>20</v>
      </c>
      <c r="D47" s="5" t="s">
        <v>21</v>
      </c>
      <c r="E47" s="39" t="s">
        <v>60</v>
      </c>
      <c r="F47" s="40">
        <v>200</v>
      </c>
      <c r="G47" s="40">
        <v>7.78</v>
      </c>
      <c r="H47" s="40">
        <v>7.3</v>
      </c>
      <c r="I47" s="40">
        <v>40.18</v>
      </c>
      <c r="J47" s="40">
        <v>257.92</v>
      </c>
      <c r="K47" s="41">
        <v>302</v>
      </c>
      <c r="L47" s="40">
        <v>17</v>
      </c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7" t="s">
        <v>22</v>
      </c>
      <c r="E49" s="42" t="s">
        <v>43</v>
      </c>
      <c r="F49" s="43">
        <v>200</v>
      </c>
      <c r="G49" s="43">
        <v>3.9</v>
      </c>
      <c r="H49" s="43">
        <v>3.84</v>
      </c>
      <c r="I49" s="43">
        <v>23.66</v>
      </c>
      <c r="J49" s="43">
        <v>144.43</v>
      </c>
      <c r="K49" s="44">
        <v>692</v>
      </c>
      <c r="L49" s="43">
        <v>13</v>
      </c>
    </row>
    <row r="50" spans="1:12" ht="15">
      <c r="A50" s="23"/>
      <c r="B50" s="15"/>
      <c r="C50" s="11"/>
      <c r="D50" s="7" t="s">
        <v>23</v>
      </c>
      <c r="E50" s="42" t="s">
        <v>44</v>
      </c>
      <c r="F50" s="43" t="s">
        <v>45</v>
      </c>
      <c r="G50" s="43">
        <v>4.8099999999999996</v>
      </c>
      <c r="H50" s="43">
        <v>9.98</v>
      </c>
      <c r="I50" s="43">
        <v>31.74</v>
      </c>
      <c r="J50" s="43">
        <v>179.5</v>
      </c>
      <c r="K50" s="44">
        <v>97</v>
      </c>
      <c r="L50" s="43">
        <v>11</v>
      </c>
    </row>
    <row r="51" spans="1:12" ht="15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4"/>
      <c r="B55" s="17"/>
      <c r="C55" s="8"/>
      <c r="D55" s="18" t="s">
        <v>33</v>
      </c>
      <c r="E55" s="9"/>
      <c r="F55" s="19">
        <v>470</v>
      </c>
      <c r="G55" s="19">
        <f>SUM(G47:G54)</f>
        <v>16.489999999999998</v>
      </c>
      <c r="H55" s="19">
        <f>SUM(H47:H54)</f>
        <v>21.12</v>
      </c>
      <c r="I55" s="19">
        <f>SUM(I47:I54)</f>
        <v>95.58</v>
      </c>
      <c r="J55" s="19">
        <f>SUM(J47:J54)</f>
        <v>581.85</v>
      </c>
      <c r="K55" s="25"/>
      <c r="L55" s="19">
        <f>SUM(L47:L54)</f>
        <v>41</v>
      </c>
    </row>
    <row r="56" spans="1:12" ht="1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 t="s">
        <v>65</v>
      </c>
      <c r="F56" s="43">
        <v>100</v>
      </c>
      <c r="G56" s="43">
        <v>2.74</v>
      </c>
      <c r="H56" s="43">
        <v>20.3</v>
      </c>
      <c r="I56" s="43">
        <v>12.16</v>
      </c>
      <c r="J56" s="43">
        <v>242.3</v>
      </c>
      <c r="K56" s="44">
        <v>3</v>
      </c>
      <c r="L56" s="43">
        <v>10</v>
      </c>
    </row>
    <row r="57" spans="1:12" ht="15">
      <c r="A57" s="23"/>
      <c r="B57" s="15"/>
      <c r="C57" s="11"/>
      <c r="D57" s="7" t="s">
        <v>27</v>
      </c>
      <c r="E57" s="42" t="s">
        <v>61</v>
      </c>
      <c r="F57" s="43">
        <v>250</v>
      </c>
      <c r="G57" s="43">
        <v>7.4</v>
      </c>
      <c r="H57" s="43">
        <v>5.67</v>
      </c>
      <c r="I57" s="43">
        <v>11.83</v>
      </c>
      <c r="J57" s="43">
        <v>117</v>
      </c>
      <c r="K57" s="44">
        <v>147</v>
      </c>
      <c r="L57" s="43">
        <v>23</v>
      </c>
    </row>
    <row r="58" spans="1:12" ht="15">
      <c r="A58" s="23"/>
      <c r="B58" s="15"/>
      <c r="C58" s="11"/>
      <c r="D58" s="7" t="s">
        <v>28</v>
      </c>
      <c r="E58" s="42" t="s">
        <v>62</v>
      </c>
      <c r="F58" s="43">
        <v>120</v>
      </c>
      <c r="G58" s="43">
        <v>23.41</v>
      </c>
      <c r="H58" s="43">
        <v>0.88</v>
      </c>
      <c r="I58" s="43">
        <v>0</v>
      </c>
      <c r="J58" s="43">
        <v>101.01</v>
      </c>
      <c r="K58" s="44">
        <v>371</v>
      </c>
      <c r="L58" s="43">
        <v>25</v>
      </c>
    </row>
    <row r="59" spans="1:12" ht="15">
      <c r="A59" s="23"/>
      <c r="B59" s="15"/>
      <c r="C59" s="11"/>
      <c r="D59" s="7" t="s">
        <v>29</v>
      </c>
      <c r="E59" s="42" t="s">
        <v>63</v>
      </c>
      <c r="F59" s="43">
        <v>200</v>
      </c>
      <c r="G59" s="43">
        <v>4.4400000000000004</v>
      </c>
      <c r="H59" s="43">
        <v>5.12</v>
      </c>
      <c r="I59" s="43">
        <v>28.77</v>
      </c>
      <c r="J59" s="43">
        <v>179.35</v>
      </c>
      <c r="K59" s="44">
        <v>520</v>
      </c>
      <c r="L59" s="43">
        <v>4</v>
      </c>
    </row>
    <row r="60" spans="1:12" ht="15">
      <c r="A60" s="23"/>
      <c r="B60" s="15"/>
      <c r="C60" s="11"/>
      <c r="D60" s="7" t="s">
        <v>30</v>
      </c>
      <c r="E60" s="42" t="s">
        <v>64</v>
      </c>
      <c r="F60" s="43">
        <v>200</v>
      </c>
      <c r="G60" s="43">
        <v>0.61</v>
      </c>
      <c r="H60" s="43">
        <v>0.06</v>
      </c>
      <c r="I60" s="43">
        <v>38.24</v>
      </c>
      <c r="J60" s="43">
        <v>154.66</v>
      </c>
      <c r="K60" s="44">
        <v>645</v>
      </c>
      <c r="L60" s="43">
        <v>7</v>
      </c>
    </row>
    <row r="61" spans="1:12" ht="15">
      <c r="A61" s="23"/>
      <c r="B61" s="15"/>
      <c r="C61" s="11"/>
      <c r="D61" s="7" t="s">
        <v>31</v>
      </c>
      <c r="E61" s="42" t="s">
        <v>49</v>
      </c>
      <c r="F61" s="43">
        <v>60</v>
      </c>
      <c r="G61" s="43">
        <v>4.5</v>
      </c>
      <c r="H61" s="43">
        <v>1.74</v>
      </c>
      <c r="I61" s="43">
        <v>30.84</v>
      </c>
      <c r="J61" s="43">
        <v>157.19999999999999</v>
      </c>
      <c r="K61" s="44">
        <v>807</v>
      </c>
      <c r="L61" s="43">
        <v>4</v>
      </c>
    </row>
    <row r="62" spans="1:12" ht="15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4"/>
      <c r="B65" s="17"/>
      <c r="C65" s="8"/>
      <c r="D65" s="18" t="s">
        <v>33</v>
      </c>
      <c r="E65" s="9"/>
      <c r="F65" s="19">
        <f>SUM(F56:F64)</f>
        <v>930</v>
      </c>
      <c r="G65" s="19">
        <f t="shared" ref="G65" si="14">SUM(G56:G64)</f>
        <v>43.099999999999994</v>
      </c>
      <c r="H65" s="19">
        <f t="shared" ref="H65" si="15">SUM(H56:H64)</f>
        <v>33.770000000000003</v>
      </c>
      <c r="I65" s="19">
        <f t="shared" ref="I65" si="16">SUM(I56:I64)</f>
        <v>121.84</v>
      </c>
      <c r="J65" s="19">
        <f t="shared" ref="J65:L65" si="17">SUM(J56:J64)</f>
        <v>951.52</v>
      </c>
      <c r="K65" s="25"/>
      <c r="L65" s="19">
        <f t="shared" si="17"/>
        <v>73</v>
      </c>
    </row>
    <row r="66" spans="1:12" ht="15.75" customHeight="1">
      <c r="A66" s="29">
        <f>A47</f>
        <v>1</v>
      </c>
      <c r="B66" s="30">
        <f>B47</f>
        <v>3</v>
      </c>
      <c r="C66" s="52" t="s">
        <v>4</v>
      </c>
      <c r="D66" s="53"/>
      <c r="E66" s="31"/>
      <c r="F66" s="32">
        <f>F55+F65</f>
        <v>1400</v>
      </c>
      <c r="G66" s="32">
        <f t="shared" ref="G66" si="18">G55+G65</f>
        <v>59.589999999999989</v>
      </c>
      <c r="H66" s="32">
        <f t="shared" ref="H66" si="19">H55+H65</f>
        <v>54.89</v>
      </c>
      <c r="I66" s="32">
        <f t="shared" ref="I66" si="20">I55+I65</f>
        <v>217.42000000000002</v>
      </c>
      <c r="J66" s="32">
        <f t="shared" ref="J66:L66" si="21">J55+J65</f>
        <v>1533.37</v>
      </c>
      <c r="K66" s="32"/>
      <c r="L66" s="32">
        <f t="shared" si="21"/>
        <v>114</v>
      </c>
    </row>
    <row r="67" spans="1:12" ht="15">
      <c r="A67" s="20">
        <v>1</v>
      </c>
      <c r="B67" s="21">
        <v>4</v>
      </c>
      <c r="C67" s="22" t="s">
        <v>20</v>
      </c>
      <c r="D67" s="5" t="s">
        <v>21</v>
      </c>
      <c r="E67" s="39" t="s">
        <v>66</v>
      </c>
      <c r="F67" s="40">
        <v>200</v>
      </c>
      <c r="G67" s="40">
        <v>7.94</v>
      </c>
      <c r="H67" s="40">
        <v>9.24</v>
      </c>
      <c r="I67" s="40">
        <v>33.72</v>
      </c>
      <c r="J67" s="40">
        <v>250.09</v>
      </c>
      <c r="K67" s="41">
        <v>302</v>
      </c>
      <c r="L67" s="40">
        <v>17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7" t="s">
        <v>22</v>
      </c>
      <c r="E69" s="42" t="s">
        <v>57</v>
      </c>
      <c r="F69" s="43">
        <v>200</v>
      </c>
      <c r="G69" s="43">
        <v>0</v>
      </c>
      <c r="H69" s="43">
        <v>0</v>
      </c>
      <c r="I69" s="43">
        <v>15.98</v>
      </c>
      <c r="J69" s="43">
        <v>63.84</v>
      </c>
      <c r="K69" s="44">
        <v>685</v>
      </c>
      <c r="L69" s="43">
        <v>4</v>
      </c>
    </row>
    <row r="70" spans="1:12" ht="15">
      <c r="A70" s="23"/>
      <c r="B70" s="15"/>
      <c r="C70" s="11"/>
      <c r="D70" s="7" t="s">
        <v>23</v>
      </c>
      <c r="E70" s="42" t="s">
        <v>52</v>
      </c>
      <c r="F70" s="43" t="s">
        <v>53</v>
      </c>
      <c r="G70" s="43">
        <v>10.27</v>
      </c>
      <c r="H70" s="43">
        <v>8.07</v>
      </c>
      <c r="I70" s="43">
        <v>38.549999999999997</v>
      </c>
      <c r="J70" s="43">
        <v>271.55</v>
      </c>
      <c r="K70" s="44">
        <v>97</v>
      </c>
      <c r="L70" s="43">
        <v>21</v>
      </c>
    </row>
    <row r="71" spans="1:12" ht="15">
      <c r="A71" s="23"/>
      <c r="B71" s="15"/>
      <c r="C71" s="11"/>
      <c r="D71" s="7" t="s">
        <v>24</v>
      </c>
      <c r="E71" s="42" t="s">
        <v>69</v>
      </c>
      <c r="F71" s="43">
        <v>100</v>
      </c>
      <c r="G71" s="43">
        <v>0.4</v>
      </c>
      <c r="H71" s="43">
        <v>0.4</v>
      </c>
      <c r="I71" s="43">
        <v>9.8000000000000007</v>
      </c>
      <c r="J71" s="43">
        <v>47</v>
      </c>
      <c r="K71" s="44">
        <v>912</v>
      </c>
      <c r="L71" s="43">
        <v>20</v>
      </c>
    </row>
    <row r="72" spans="1:12" ht="1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4"/>
      <c r="B75" s="17"/>
      <c r="C75" s="8"/>
      <c r="D75" s="18" t="s">
        <v>33</v>
      </c>
      <c r="E75" s="9"/>
      <c r="F75" s="19">
        <v>595</v>
      </c>
      <c r="G75" s="19">
        <f t="shared" ref="G75" si="22">SUM(G67:G74)</f>
        <v>18.61</v>
      </c>
      <c r="H75" s="19">
        <f t="shared" ref="H75" si="23">SUM(H67:H74)</f>
        <v>17.71</v>
      </c>
      <c r="I75" s="19">
        <f t="shared" ref="I75" si="24">SUM(I67:I74)</f>
        <v>98.05</v>
      </c>
      <c r="J75" s="19">
        <f t="shared" ref="J75:L75" si="25">SUM(J67:J74)</f>
        <v>632.48</v>
      </c>
      <c r="K75" s="25"/>
      <c r="L75" s="19">
        <f t="shared" si="25"/>
        <v>62</v>
      </c>
    </row>
    <row r="76" spans="1:12" ht="1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27</v>
      </c>
      <c r="E77" s="42" t="s">
        <v>67</v>
      </c>
      <c r="F77" s="43">
        <v>250</v>
      </c>
      <c r="G77" s="43">
        <v>2.4</v>
      </c>
      <c r="H77" s="43">
        <v>2.93</v>
      </c>
      <c r="I77" s="43">
        <v>18.27</v>
      </c>
      <c r="J77" s="43">
        <v>109.63</v>
      </c>
      <c r="K77" s="44">
        <v>137</v>
      </c>
      <c r="L77" s="43">
        <v>15</v>
      </c>
    </row>
    <row r="78" spans="1:12" ht="15">
      <c r="A78" s="23"/>
      <c r="B78" s="15"/>
      <c r="C78" s="11"/>
      <c r="D78" s="7" t="s">
        <v>28</v>
      </c>
      <c r="E78" s="42" t="s">
        <v>68</v>
      </c>
      <c r="F78" s="43">
        <v>250</v>
      </c>
      <c r="G78" s="43">
        <v>21.55</v>
      </c>
      <c r="H78" s="43">
        <v>19.46</v>
      </c>
      <c r="I78" s="43">
        <v>31</v>
      </c>
      <c r="J78" s="43">
        <v>371.7</v>
      </c>
      <c r="K78" s="44">
        <v>489</v>
      </c>
      <c r="L78" s="43">
        <v>32</v>
      </c>
    </row>
    <row r="79" spans="1:12" ht="1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7" t="s">
        <v>30</v>
      </c>
      <c r="E80" s="42" t="s">
        <v>43</v>
      </c>
      <c r="F80" s="43">
        <v>200</v>
      </c>
      <c r="G80" s="43">
        <v>3.9</v>
      </c>
      <c r="H80" s="43">
        <v>3.84</v>
      </c>
      <c r="I80" s="43">
        <v>23.66</v>
      </c>
      <c r="J80" s="43">
        <v>144.43</v>
      </c>
      <c r="K80" s="44">
        <v>692</v>
      </c>
      <c r="L80" s="43">
        <v>13</v>
      </c>
    </row>
    <row r="81" spans="1:12" ht="15">
      <c r="A81" s="23"/>
      <c r="B81" s="15"/>
      <c r="C81" s="11"/>
      <c r="D81" s="7" t="s">
        <v>31</v>
      </c>
      <c r="E81" s="42" t="s">
        <v>49</v>
      </c>
      <c r="F81" s="43">
        <v>60</v>
      </c>
      <c r="G81" s="43">
        <v>4.5</v>
      </c>
      <c r="H81" s="43">
        <v>1.74</v>
      </c>
      <c r="I81" s="43">
        <v>30.84</v>
      </c>
      <c r="J81" s="43">
        <v>157.19999999999999</v>
      </c>
      <c r="K81" s="44">
        <v>807</v>
      </c>
      <c r="L81" s="43">
        <v>4</v>
      </c>
    </row>
    <row r="82" spans="1:12" ht="15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4"/>
      <c r="B85" s="17"/>
      <c r="C85" s="8"/>
      <c r="D85" s="18" t="s">
        <v>33</v>
      </c>
      <c r="E85" s="9"/>
      <c r="F85" s="19">
        <f>SUM(F76:F84)</f>
        <v>760</v>
      </c>
      <c r="G85" s="19">
        <f t="shared" ref="G85" si="26">SUM(G76:G84)</f>
        <v>32.349999999999994</v>
      </c>
      <c r="H85" s="19">
        <f t="shared" ref="H85" si="27">SUM(H76:H84)</f>
        <v>27.97</v>
      </c>
      <c r="I85" s="19">
        <f t="shared" ref="I85" si="28">SUM(I76:I84)</f>
        <v>103.77</v>
      </c>
      <c r="J85" s="19">
        <f t="shared" ref="J85:L85" si="29">SUM(J76:J84)</f>
        <v>782.96</v>
      </c>
      <c r="K85" s="25"/>
      <c r="L85" s="19">
        <f t="shared" si="29"/>
        <v>64</v>
      </c>
    </row>
    <row r="86" spans="1:12" ht="15.75" customHeight="1">
      <c r="A86" s="29">
        <f>A67</f>
        <v>1</v>
      </c>
      <c r="B86" s="30">
        <f>B67</f>
        <v>4</v>
      </c>
      <c r="C86" s="52" t="s">
        <v>4</v>
      </c>
      <c r="D86" s="53"/>
      <c r="E86" s="31"/>
      <c r="F86" s="32">
        <f>F75+F85</f>
        <v>1355</v>
      </c>
      <c r="G86" s="32">
        <f t="shared" ref="G86" si="30">G75+G85</f>
        <v>50.959999999999994</v>
      </c>
      <c r="H86" s="32">
        <f t="shared" ref="H86" si="31">H75+H85</f>
        <v>45.68</v>
      </c>
      <c r="I86" s="32">
        <f t="shared" ref="I86" si="32">I75+I85</f>
        <v>201.82</v>
      </c>
      <c r="J86" s="32">
        <f t="shared" ref="J86:L86" si="33">J75+J85</f>
        <v>1415.44</v>
      </c>
      <c r="K86" s="32"/>
      <c r="L86" s="32">
        <f t="shared" si="33"/>
        <v>126</v>
      </c>
    </row>
    <row r="87" spans="1:12" ht="15">
      <c r="A87" s="20">
        <v>1</v>
      </c>
      <c r="B87" s="21">
        <v>5</v>
      </c>
      <c r="C87" s="22" t="s">
        <v>20</v>
      </c>
      <c r="D87" s="5" t="s">
        <v>21</v>
      </c>
      <c r="E87" s="39" t="s">
        <v>50</v>
      </c>
      <c r="F87" s="40">
        <v>200</v>
      </c>
      <c r="G87" s="40">
        <v>7.28</v>
      </c>
      <c r="H87" s="40">
        <v>7.96</v>
      </c>
      <c r="I87" s="40">
        <v>34.159999999999997</v>
      </c>
      <c r="J87" s="40">
        <v>238.02</v>
      </c>
      <c r="K87" s="41">
        <v>311</v>
      </c>
      <c r="L87" s="40">
        <v>13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7" t="s">
        <v>22</v>
      </c>
      <c r="E89" s="42" t="s">
        <v>51</v>
      </c>
      <c r="F89" s="43">
        <v>200</v>
      </c>
      <c r="G89" s="43">
        <v>3.68</v>
      </c>
      <c r="H89" s="43">
        <v>3.48</v>
      </c>
      <c r="I89" s="43">
        <v>20.62</v>
      </c>
      <c r="J89" s="43">
        <v>129.4</v>
      </c>
      <c r="K89" s="44">
        <v>693</v>
      </c>
      <c r="L89" s="43">
        <v>7</v>
      </c>
    </row>
    <row r="90" spans="1:12" ht="15">
      <c r="A90" s="23"/>
      <c r="B90" s="15"/>
      <c r="C90" s="11"/>
      <c r="D90" s="7" t="s">
        <v>23</v>
      </c>
      <c r="E90" s="42" t="s">
        <v>70</v>
      </c>
      <c r="F90" s="43" t="s">
        <v>45</v>
      </c>
      <c r="G90" s="43">
        <v>4.8099999999999996</v>
      </c>
      <c r="H90" s="43">
        <v>9.98</v>
      </c>
      <c r="I90" s="43">
        <v>31.74</v>
      </c>
      <c r="J90" s="43">
        <v>179.5</v>
      </c>
      <c r="K90" s="44">
        <v>96</v>
      </c>
      <c r="L90" s="43">
        <v>12</v>
      </c>
    </row>
    <row r="91" spans="1:12" ht="1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4"/>
      <c r="B95" s="17"/>
      <c r="C95" s="8"/>
      <c r="D95" s="18" t="s">
        <v>33</v>
      </c>
      <c r="E95" s="9"/>
      <c r="F95" s="19">
        <v>470</v>
      </c>
      <c r="G95" s="19">
        <f t="shared" ref="G95" si="34">SUM(G87:G94)</f>
        <v>15.77</v>
      </c>
      <c r="H95" s="19">
        <f t="shared" ref="H95" si="35">SUM(H87:H94)</f>
        <v>21.42</v>
      </c>
      <c r="I95" s="19">
        <f t="shared" ref="I95" si="36">SUM(I87:I94)</f>
        <v>86.52</v>
      </c>
      <c r="J95" s="19">
        <f t="shared" ref="J95:L95" si="37">SUM(J87:J94)</f>
        <v>546.92000000000007</v>
      </c>
      <c r="K95" s="25"/>
      <c r="L95" s="19">
        <f t="shared" si="37"/>
        <v>32</v>
      </c>
    </row>
    <row r="96" spans="1:12" ht="1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7" t="s">
        <v>27</v>
      </c>
      <c r="E97" s="42" t="s">
        <v>46</v>
      </c>
      <c r="F97" s="43">
        <v>250</v>
      </c>
      <c r="G97" s="43">
        <v>2.63</v>
      </c>
      <c r="H97" s="43">
        <v>6.38</v>
      </c>
      <c r="I97" s="43">
        <v>13.85</v>
      </c>
      <c r="J97" s="43">
        <v>123.67</v>
      </c>
      <c r="K97" s="44">
        <v>134</v>
      </c>
      <c r="L97" s="43">
        <v>22</v>
      </c>
    </row>
    <row r="98" spans="1:12" ht="15">
      <c r="A98" s="23"/>
      <c r="B98" s="15"/>
      <c r="C98" s="11"/>
      <c r="D98" s="7" t="s">
        <v>28</v>
      </c>
      <c r="E98" s="42" t="s">
        <v>71</v>
      </c>
      <c r="F98" s="43">
        <v>200</v>
      </c>
      <c r="G98" s="43">
        <v>19.600000000000001</v>
      </c>
      <c r="H98" s="43">
        <v>30.49</v>
      </c>
      <c r="I98" s="43">
        <v>40.270000000000003</v>
      </c>
      <c r="J98" s="43">
        <v>425.2</v>
      </c>
      <c r="K98" s="44">
        <v>335</v>
      </c>
      <c r="L98" s="43">
        <v>62</v>
      </c>
    </row>
    <row r="99" spans="1:12" ht="15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3"/>
      <c r="B100" s="15"/>
      <c r="C100" s="11"/>
      <c r="D100" s="7" t="s">
        <v>30</v>
      </c>
      <c r="E100" s="42" t="s">
        <v>72</v>
      </c>
      <c r="F100" s="43">
        <v>200</v>
      </c>
      <c r="G100" s="43">
        <v>2</v>
      </c>
      <c r="H100" s="43">
        <v>0.2</v>
      </c>
      <c r="I100" s="43">
        <v>20.2</v>
      </c>
      <c r="J100" s="43">
        <v>92</v>
      </c>
      <c r="K100" s="44">
        <v>407</v>
      </c>
      <c r="L100" s="43">
        <v>13</v>
      </c>
    </row>
    <row r="101" spans="1:12" ht="15">
      <c r="A101" s="23"/>
      <c r="B101" s="15"/>
      <c r="C101" s="11"/>
      <c r="D101" s="7" t="s">
        <v>31</v>
      </c>
      <c r="E101" s="42" t="s">
        <v>49</v>
      </c>
      <c r="F101" s="43">
        <v>60</v>
      </c>
      <c r="G101" s="43">
        <v>4.5</v>
      </c>
      <c r="H101" s="43">
        <v>1.74</v>
      </c>
      <c r="I101" s="43">
        <v>30.84</v>
      </c>
      <c r="J101" s="43">
        <v>157.19999999999999</v>
      </c>
      <c r="K101" s="44">
        <v>807</v>
      </c>
      <c r="L101" s="43">
        <v>4</v>
      </c>
    </row>
    <row r="102" spans="1:12" ht="1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4"/>
      <c r="B105" s="17"/>
      <c r="C105" s="8"/>
      <c r="D105" s="18" t="s">
        <v>33</v>
      </c>
      <c r="E105" s="9"/>
      <c r="F105" s="19">
        <f>SUM(F96:F104)</f>
        <v>710</v>
      </c>
      <c r="G105" s="19">
        <f t="shared" ref="G105" si="38">SUM(G96:G104)</f>
        <v>28.73</v>
      </c>
      <c r="H105" s="19">
        <f t="shared" ref="H105" si="39">SUM(H96:H104)</f>
        <v>38.81</v>
      </c>
      <c r="I105" s="19">
        <f t="shared" ref="I105" si="40">SUM(I96:I104)</f>
        <v>105.16000000000001</v>
      </c>
      <c r="J105" s="19">
        <f t="shared" ref="J105:L105" si="41">SUM(J96:J104)</f>
        <v>798.06999999999994</v>
      </c>
      <c r="K105" s="25"/>
      <c r="L105" s="19">
        <f t="shared" si="41"/>
        <v>101</v>
      </c>
    </row>
    <row r="106" spans="1:12" ht="15.75" customHeight="1" thickBot="1">
      <c r="A106" s="29">
        <f>A87</f>
        <v>1</v>
      </c>
      <c r="B106" s="30">
        <f>B87</f>
        <v>5</v>
      </c>
      <c r="C106" s="52" t="s">
        <v>4</v>
      </c>
      <c r="D106" s="53"/>
      <c r="E106" s="31"/>
      <c r="F106" s="32">
        <f>F95+F105</f>
        <v>1180</v>
      </c>
      <c r="G106" s="32">
        <f t="shared" ref="G106" si="42">G95+G105</f>
        <v>44.5</v>
      </c>
      <c r="H106" s="32">
        <f t="shared" ref="H106" si="43">H95+H105</f>
        <v>60.230000000000004</v>
      </c>
      <c r="I106" s="32">
        <f t="shared" ref="I106" si="44">I95+I105</f>
        <v>191.68</v>
      </c>
      <c r="J106" s="32">
        <f t="shared" ref="J106:L106" si="45">J95+J105</f>
        <v>1344.99</v>
      </c>
      <c r="K106" s="32"/>
      <c r="L106" s="32">
        <f t="shared" si="45"/>
        <v>133</v>
      </c>
    </row>
    <row r="107" spans="1:12" ht="15">
      <c r="A107" s="20">
        <v>1</v>
      </c>
      <c r="B107" s="21">
        <v>6</v>
      </c>
      <c r="C107" s="22" t="s">
        <v>20</v>
      </c>
      <c r="D107" s="5" t="s">
        <v>21</v>
      </c>
      <c r="E107" s="39" t="s">
        <v>66</v>
      </c>
      <c r="F107" s="40">
        <v>200</v>
      </c>
      <c r="G107" s="40">
        <v>7.94</v>
      </c>
      <c r="H107" s="40">
        <v>9.24</v>
      </c>
      <c r="I107" s="40">
        <v>33.72</v>
      </c>
      <c r="J107" s="40">
        <v>250.09</v>
      </c>
      <c r="K107" s="41">
        <v>302</v>
      </c>
      <c r="L107" s="40">
        <v>17</v>
      </c>
    </row>
    <row r="108" spans="1:12" ht="1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22</v>
      </c>
      <c r="E109" s="42" t="s">
        <v>64</v>
      </c>
      <c r="F109" s="43">
        <v>200</v>
      </c>
      <c r="G109" s="43">
        <v>0.61</v>
      </c>
      <c r="H109" s="43">
        <v>0.06</v>
      </c>
      <c r="I109" s="43">
        <v>38.24</v>
      </c>
      <c r="J109" s="43">
        <v>154.66</v>
      </c>
      <c r="K109" s="44">
        <v>645</v>
      </c>
      <c r="L109" s="43">
        <v>7</v>
      </c>
    </row>
    <row r="110" spans="1:12" ht="15">
      <c r="A110" s="23"/>
      <c r="B110" s="15"/>
      <c r="C110" s="11"/>
      <c r="D110" s="7" t="s">
        <v>23</v>
      </c>
      <c r="E110" s="42" t="s">
        <v>73</v>
      </c>
      <c r="F110" s="43" t="s">
        <v>45</v>
      </c>
      <c r="G110" s="43">
        <v>4.8099999999999996</v>
      </c>
      <c r="H110" s="43">
        <v>9.98</v>
      </c>
      <c r="I110" s="43">
        <v>31.74</v>
      </c>
      <c r="J110" s="43">
        <v>179.5</v>
      </c>
      <c r="K110" s="44">
        <v>96</v>
      </c>
      <c r="L110" s="43">
        <v>11</v>
      </c>
    </row>
    <row r="111" spans="1:12" ht="15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4"/>
      <c r="B115" s="17"/>
      <c r="C115" s="8"/>
      <c r="D115" s="18" t="s">
        <v>33</v>
      </c>
      <c r="E115" s="9"/>
      <c r="F115" s="19">
        <v>470</v>
      </c>
      <c r="G115" s="19">
        <f t="shared" ref="G115:J115" si="46">SUM(G107:G114)</f>
        <v>13.36</v>
      </c>
      <c r="H115" s="19">
        <f t="shared" si="46"/>
        <v>19.28</v>
      </c>
      <c r="I115" s="19">
        <f t="shared" si="46"/>
        <v>103.7</v>
      </c>
      <c r="J115" s="19">
        <f t="shared" si="46"/>
        <v>584.25</v>
      </c>
      <c r="K115" s="25"/>
      <c r="L115" s="19">
        <f t="shared" ref="L115" si="47">SUM(L107:L114)</f>
        <v>35</v>
      </c>
    </row>
    <row r="116" spans="1:12" ht="15">
      <c r="A116" s="26">
        <f>A107</f>
        <v>1</v>
      </c>
      <c r="B116" s="13">
        <f>B107</f>
        <v>6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7" t="s">
        <v>27</v>
      </c>
      <c r="E117" s="42" t="s">
        <v>74</v>
      </c>
      <c r="F117" s="43" t="s">
        <v>75</v>
      </c>
      <c r="G117" s="43">
        <v>2.9</v>
      </c>
      <c r="H117" s="43">
        <v>14.72</v>
      </c>
      <c r="I117" s="43">
        <v>16.07</v>
      </c>
      <c r="J117" s="43">
        <v>208.47</v>
      </c>
      <c r="K117" s="44">
        <v>135</v>
      </c>
      <c r="L117" s="43">
        <v>10</v>
      </c>
    </row>
    <row r="118" spans="1:12" ht="15">
      <c r="A118" s="23"/>
      <c r="B118" s="15"/>
      <c r="C118" s="11"/>
      <c r="D118" s="7" t="s">
        <v>28</v>
      </c>
      <c r="E118" s="42" t="s">
        <v>47</v>
      </c>
      <c r="F118" s="43">
        <v>320</v>
      </c>
      <c r="G118" s="43">
        <v>34.880000000000003</v>
      </c>
      <c r="H118" s="43">
        <v>37.5</v>
      </c>
      <c r="I118" s="43">
        <v>63.01</v>
      </c>
      <c r="J118" s="43">
        <v>717.5</v>
      </c>
      <c r="K118" s="44">
        <v>443</v>
      </c>
      <c r="L118" s="43">
        <v>50</v>
      </c>
    </row>
    <row r="119" spans="1:12" ht="15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3"/>
      <c r="B120" s="15"/>
      <c r="C120" s="11"/>
      <c r="D120" s="7" t="s">
        <v>30</v>
      </c>
      <c r="E120" s="42" t="s">
        <v>43</v>
      </c>
      <c r="F120" s="43">
        <v>200</v>
      </c>
      <c r="G120" s="43">
        <v>3.9</v>
      </c>
      <c r="H120" s="43">
        <v>3.84</v>
      </c>
      <c r="I120" s="43">
        <v>23.66</v>
      </c>
      <c r="J120" s="43">
        <v>144.43</v>
      </c>
      <c r="K120" s="44">
        <v>692</v>
      </c>
      <c r="L120" s="43">
        <v>13</v>
      </c>
    </row>
    <row r="121" spans="1:12" ht="15">
      <c r="A121" s="23"/>
      <c r="B121" s="15"/>
      <c r="C121" s="11"/>
      <c r="D121" s="7" t="s">
        <v>31</v>
      </c>
      <c r="E121" s="42" t="s">
        <v>49</v>
      </c>
      <c r="F121" s="43">
        <v>60</v>
      </c>
      <c r="G121" s="43">
        <v>4.5</v>
      </c>
      <c r="H121" s="43">
        <v>1.74</v>
      </c>
      <c r="I121" s="43">
        <v>30.84</v>
      </c>
      <c r="J121" s="43">
        <v>157.19999999999999</v>
      </c>
      <c r="K121" s="44">
        <v>807</v>
      </c>
      <c r="L121" s="43">
        <v>4</v>
      </c>
    </row>
    <row r="122" spans="1:12" ht="15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4"/>
      <c r="B125" s="17"/>
      <c r="C125" s="8"/>
      <c r="D125" s="18" t="s">
        <v>33</v>
      </c>
      <c r="E125" s="9"/>
      <c r="F125" s="19">
        <v>840</v>
      </c>
      <c r="G125" s="19">
        <f t="shared" ref="G125:J125" si="48">SUM(G116:G124)</f>
        <v>46.18</v>
      </c>
      <c r="H125" s="19">
        <f t="shared" si="48"/>
        <v>57.800000000000004</v>
      </c>
      <c r="I125" s="19">
        <f t="shared" si="48"/>
        <v>133.57999999999998</v>
      </c>
      <c r="J125" s="19">
        <f t="shared" si="48"/>
        <v>1227.6000000000001</v>
      </c>
      <c r="K125" s="25"/>
      <c r="L125" s="19">
        <f t="shared" ref="L125" si="49">SUM(L116:L124)</f>
        <v>77</v>
      </c>
    </row>
    <row r="126" spans="1:12" ht="15.75" customHeight="1" thickBot="1">
      <c r="A126" s="29">
        <f>A107</f>
        <v>1</v>
      </c>
      <c r="B126" s="30">
        <f>B107</f>
        <v>6</v>
      </c>
      <c r="C126" s="52" t="s">
        <v>4</v>
      </c>
      <c r="D126" s="53"/>
      <c r="E126" s="31"/>
      <c r="F126" s="32">
        <v>1310</v>
      </c>
      <c r="G126" s="32">
        <f t="shared" ref="G126:J126" si="50">G115+G125</f>
        <v>59.54</v>
      </c>
      <c r="H126" s="32">
        <f t="shared" si="50"/>
        <v>77.080000000000013</v>
      </c>
      <c r="I126" s="32">
        <f t="shared" si="50"/>
        <v>237.27999999999997</v>
      </c>
      <c r="J126" s="32">
        <f t="shared" si="50"/>
        <v>1811.8500000000001</v>
      </c>
      <c r="K126" s="32"/>
      <c r="L126" s="32">
        <f t="shared" ref="L126" si="51">L115+L125</f>
        <v>112</v>
      </c>
    </row>
    <row r="127" spans="1:12" ht="15">
      <c r="A127" s="20">
        <v>2</v>
      </c>
      <c r="B127" s="21">
        <v>1</v>
      </c>
      <c r="C127" s="22" t="s">
        <v>20</v>
      </c>
      <c r="D127" s="5" t="s">
        <v>21</v>
      </c>
      <c r="E127" s="39" t="s">
        <v>42</v>
      </c>
      <c r="F127" s="40">
        <v>200</v>
      </c>
      <c r="G127" s="40">
        <v>5.8</v>
      </c>
      <c r="H127" s="40">
        <v>4.5999999999999996</v>
      </c>
      <c r="I127" s="40">
        <v>34.200000000000003</v>
      </c>
      <c r="J127" s="40">
        <v>200</v>
      </c>
      <c r="K127" s="41">
        <v>114</v>
      </c>
      <c r="L127" s="40">
        <v>17</v>
      </c>
    </row>
    <row r="128" spans="1:12" ht="15">
      <c r="A128" s="23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23"/>
      <c r="B129" s="15"/>
      <c r="C129" s="11"/>
      <c r="D129" s="7" t="s">
        <v>22</v>
      </c>
      <c r="E129" s="42" t="s">
        <v>57</v>
      </c>
      <c r="F129" s="43">
        <v>200</v>
      </c>
      <c r="G129" s="43">
        <v>0</v>
      </c>
      <c r="H129" s="43">
        <v>0</v>
      </c>
      <c r="I129" s="43">
        <v>15.98</v>
      </c>
      <c r="J129" s="43">
        <v>63.84</v>
      </c>
      <c r="K129" s="44">
        <v>685</v>
      </c>
      <c r="L129" s="43">
        <v>4</v>
      </c>
    </row>
    <row r="130" spans="1:12" ht="15">
      <c r="A130" s="23"/>
      <c r="B130" s="15"/>
      <c r="C130" s="11"/>
      <c r="D130" s="7" t="s">
        <v>23</v>
      </c>
      <c r="E130" s="42" t="s">
        <v>52</v>
      </c>
      <c r="F130" s="43" t="s">
        <v>53</v>
      </c>
      <c r="G130" s="43">
        <v>10.27</v>
      </c>
      <c r="H130" s="43">
        <v>8.07</v>
      </c>
      <c r="I130" s="43">
        <v>38.549999999999997</v>
      </c>
      <c r="J130" s="43">
        <v>271.55</v>
      </c>
      <c r="K130" s="44">
        <v>97</v>
      </c>
      <c r="L130" s="43">
        <v>21</v>
      </c>
    </row>
    <row r="131" spans="1:12" ht="15">
      <c r="A131" s="23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23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24"/>
      <c r="B135" s="17"/>
      <c r="C135" s="8"/>
      <c r="D135" s="18" t="s">
        <v>33</v>
      </c>
      <c r="E135" s="9"/>
      <c r="F135" s="19">
        <v>495</v>
      </c>
      <c r="G135" s="19">
        <f t="shared" ref="G135:J135" si="52">SUM(G127:G134)</f>
        <v>16.07</v>
      </c>
      <c r="H135" s="19">
        <f t="shared" si="52"/>
        <v>12.67</v>
      </c>
      <c r="I135" s="19">
        <f t="shared" si="52"/>
        <v>88.73</v>
      </c>
      <c r="J135" s="19">
        <f t="shared" si="52"/>
        <v>535.3900000000001</v>
      </c>
      <c r="K135" s="25"/>
      <c r="L135" s="19">
        <f t="shared" ref="L135" si="53">SUM(L127:L134)</f>
        <v>42</v>
      </c>
    </row>
    <row r="136" spans="1:12" ht="15">
      <c r="A136" s="26">
        <f>A127</f>
        <v>2</v>
      </c>
      <c r="B136" s="13">
        <f>B127</f>
        <v>1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23"/>
      <c r="B137" s="15"/>
      <c r="C137" s="11"/>
      <c r="D137" s="7" t="s">
        <v>27</v>
      </c>
      <c r="E137" s="42" t="s">
        <v>76</v>
      </c>
      <c r="F137" s="43">
        <v>250</v>
      </c>
      <c r="G137" s="43">
        <v>5.37</v>
      </c>
      <c r="H137" s="43">
        <v>5.62</v>
      </c>
      <c r="I137" s="43">
        <v>19.55</v>
      </c>
      <c r="J137" s="43">
        <v>150.65</v>
      </c>
      <c r="K137" s="44">
        <v>139</v>
      </c>
      <c r="L137" s="43">
        <v>22</v>
      </c>
    </row>
    <row r="138" spans="1:12" ht="15">
      <c r="A138" s="23"/>
      <c r="B138" s="15"/>
      <c r="C138" s="11"/>
      <c r="D138" s="7" t="s">
        <v>28</v>
      </c>
      <c r="E138" s="42" t="s">
        <v>77</v>
      </c>
      <c r="F138" s="43">
        <v>120</v>
      </c>
      <c r="G138" s="43">
        <v>16.350000000000001</v>
      </c>
      <c r="H138" s="43">
        <v>15.48</v>
      </c>
      <c r="I138" s="43">
        <v>4.66</v>
      </c>
      <c r="J138" s="43">
        <v>219</v>
      </c>
      <c r="K138" s="44">
        <v>413</v>
      </c>
      <c r="L138" s="43">
        <v>30</v>
      </c>
    </row>
    <row r="139" spans="1:12" ht="15">
      <c r="A139" s="23"/>
      <c r="B139" s="15"/>
      <c r="C139" s="11"/>
      <c r="D139" s="7" t="s">
        <v>29</v>
      </c>
      <c r="E139" s="42" t="s">
        <v>78</v>
      </c>
      <c r="F139" s="43">
        <v>200</v>
      </c>
      <c r="G139" s="43">
        <v>8.44</v>
      </c>
      <c r="H139" s="43">
        <v>7.13</v>
      </c>
      <c r="I139" s="43">
        <v>38.08</v>
      </c>
      <c r="J139" s="43">
        <v>250</v>
      </c>
      <c r="K139" s="44">
        <v>255</v>
      </c>
      <c r="L139" s="43">
        <v>8</v>
      </c>
    </row>
    <row r="140" spans="1:12" ht="15">
      <c r="A140" s="23"/>
      <c r="B140" s="15"/>
      <c r="C140" s="11"/>
      <c r="D140" s="7" t="s">
        <v>30</v>
      </c>
      <c r="E140" s="42" t="s">
        <v>72</v>
      </c>
      <c r="F140" s="43">
        <v>200</v>
      </c>
      <c r="G140" s="43">
        <v>2</v>
      </c>
      <c r="H140" s="43">
        <v>0.2</v>
      </c>
      <c r="I140" s="43">
        <v>20.2</v>
      </c>
      <c r="J140" s="43">
        <v>92</v>
      </c>
      <c r="K140" s="44">
        <v>407</v>
      </c>
      <c r="L140" s="43">
        <v>13</v>
      </c>
    </row>
    <row r="141" spans="1:12" ht="15">
      <c r="A141" s="23"/>
      <c r="B141" s="15"/>
      <c r="C141" s="11"/>
      <c r="D141" s="7" t="s">
        <v>31</v>
      </c>
      <c r="E141" s="42" t="s">
        <v>49</v>
      </c>
      <c r="F141" s="43">
        <v>60</v>
      </c>
      <c r="G141" s="43">
        <v>4.5</v>
      </c>
      <c r="H141" s="43">
        <v>1.74</v>
      </c>
      <c r="I141" s="43">
        <v>30.84</v>
      </c>
      <c r="J141" s="43">
        <v>157.19999999999999</v>
      </c>
      <c r="K141" s="44">
        <v>807</v>
      </c>
      <c r="L141" s="43">
        <v>4</v>
      </c>
    </row>
    <row r="142" spans="1:12" ht="15">
      <c r="A142" s="23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4"/>
      <c r="B145" s="17"/>
      <c r="C145" s="8"/>
      <c r="D145" s="18" t="s">
        <v>33</v>
      </c>
      <c r="E145" s="9"/>
      <c r="F145" s="19">
        <f>SUM(F136:F144)</f>
        <v>830</v>
      </c>
      <c r="G145" s="19">
        <f t="shared" ref="G145:J145" si="54">SUM(G136:G144)</f>
        <v>36.660000000000004</v>
      </c>
      <c r="H145" s="19">
        <f t="shared" si="54"/>
        <v>30.169999999999998</v>
      </c>
      <c r="I145" s="19">
        <f t="shared" si="54"/>
        <v>113.33</v>
      </c>
      <c r="J145" s="19">
        <f t="shared" si="54"/>
        <v>868.84999999999991</v>
      </c>
      <c r="K145" s="25"/>
      <c r="L145" s="19">
        <f t="shared" ref="L145" si="55">SUM(L136:L144)</f>
        <v>77</v>
      </c>
    </row>
    <row r="146" spans="1:12" ht="15">
      <c r="A146" s="29">
        <f>A127</f>
        <v>2</v>
      </c>
      <c r="B146" s="30">
        <f>B127</f>
        <v>1</v>
      </c>
      <c r="C146" s="52" t="s">
        <v>4</v>
      </c>
      <c r="D146" s="53"/>
      <c r="E146" s="31"/>
      <c r="F146" s="32">
        <f>F135+F145</f>
        <v>1325</v>
      </c>
      <c r="G146" s="32">
        <f t="shared" ref="G146" si="56">G135+G145</f>
        <v>52.730000000000004</v>
      </c>
      <c r="H146" s="32">
        <f t="shared" ref="H146" si="57">H135+H145</f>
        <v>42.839999999999996</v>
      </c>
      <c r="I146" s="32">
        <f t="shared" ref="I146" si="58">I135+I145</f>
        <v>202.06</v>
      </c>
      <c r="J146" s="32">
        <f t="shared" ref="J146:L146" si="59">J135+J145</f>
        <v>1404.24</v>
      </c>
      <c r="K146" s="32"/>
      <c r="L146" s="32">
        <f t="shared" si="59"/>
        <v>119</v>
      </c>
    </row>
    <row r="147" spans="1:12" ht="15">
      <c r="A147" s="14">
        <v>2</v>
      </c>
      <c r="B147" s="15">
        <v>2</v>
      </c>
      <c r="C147" s="22" t="s">
        <v>20</v>
      </c>
      <c r="D147" s="5" t="s">
        <v>21</v>
      </c>
      <c r="E147" s="39" t="s">
        <v>60</v>
      </c>
      <c r="F147" s="40">
        <v>200</v>
      </c>
      <c r="G147" s="40">
        <v>7.78</v>
      </c>
      <c r="H147" s="40">
        <v>7.3</v>
      </c>
      <c r="I147" s="40">
        <v>40.18</v>
      </c>
      <c r="J147" s="40">
        <v>257.92</v>
      </c>
      <c r="K147" s="41">
        <v>302</v>
      </c>
      <c r="L147" s="40">
        <v>17</v>
      </c>
    </row>
    <row r="148" spans="1:12" ht="15">
      <c r="A148" s="14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14"/>
      <c r="B149" s="15"/>
      <c r="C149" s="11"/>
      <c r="D149" s="7" t="s">
        <v>22</v>
      </c>
      <c r="E149" s="42" t="s">
        <v>57</v>
      </c>
      <c r="F149" s="43">
        <v>200</v>
      </c>
      <c r="G149" s="43">
        <v>0</v>
      </c>
      <c r="H149" s="43">
        <v>0</v>
      </c>
      <c r="I149" s="43">
        <v>15.98</v>
      </c>
      <c r="J149" s="43">
        <v>63.84</v>
      </c>
      <c r="K149" s="44">
        <v>685</v>
      </c>
      <c r="L149" s="43">
        <v>4</v>
      </c>
    </row>
    <row r="150" spans="1:12" ht="15">
      <c r="A150" s="14"/>
      <c r="B150" s="15"/>
      <c r="C150" s="11"/>
      <c r="D150" s="7" t="s">
        <v>23</v>
      </c>
      <c r="E150" s="42" t="s">
        <v>79</v>
      </c>
      <c r="F150" s="43" t="s">
        <v>45</v>
      </c>
      <c r="G150" s="43">
        <v>4.8099999999999996</v>
      </c>
      <c r="H150" s="43">
        <v>9.98</v>
      </c>
      <c r="I150" s="43">
        <v>31.74</v>
      </c>
      <c r="J150" s="43">
        <v>179.5</v>
      </c>
      <c r="K150" s="44">
        <v>96</v>
      </c>
      <c r="L150" s="43">
        <v>11</v>
      </c>
    </row>
    <row r="151" spans="1:12" ht="15">
      <c r="A151" s="14"/>
      <c r="B151" s="15"/>
      <c r="C151" s="11"/>
      <c r="D151" s="7" t="s">
        <v>24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14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14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16"/>
      <c r="B155" s="17"/>
      <c r="C155" s="8"/>
      <c r="D155" s="18" t="s">
        <v>33</v>
      </c>
      <c r="E155" s="9"/>
      <c r="F155" s="19">
        <v>470</v>
      </c>
      <c r="G155" s="19">
        <f t="shared" ref="G155:J155" si="60">SUM(G147:G154)</f>
        <v>12.59</v>
      </c>
      <c r="H155" s="19">
        <f t="shared" si="60"/>
        <v>17.28</v>
      </c>
      <c r="I155" s="19">
        <f t="shared" si="60"/>
        <v>87.899999999999991</v>
      </c>
      <c r="J155" s="19">
        <f t="shared" si="60"/>
        <v>501.26</v>
      </c>
      <c r="K155" s="25"/>
      <c r="L155" s="19">
        <f t="shared" ref="L155" si="61">SUM(L147:L154)</f>
        <v>32</v>
      </c>
    </row>
    <row r="156" spans="1:12" ht="15">
      <c r="A156" s="13">
        <f>A147</f>
        <v>2</v>
      </c>
      <c r="B156" s="13">
        <f>B147</f>
        <v>2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14"/>
      <c r="B157" s="15"/>
      <c r="C157" s="11"/>
      <c r="D157" s="7" t="s">
        <v>27</v>
      </c>
      <c r="E157" s="42" t="s">
        <v>80</v>
      </c>
      <c r="F157" s="43">
        <v>250</v>
      </c>
      <c r="G157" s="43">
        <v>2</v>
      </c>
      <c r="H157" s="43">
        <v>3.8</v>
      </c>
      <c r="I157" s="43">
        <v>8.43</v>
      </c>
      <c r="J157" s="43">
        <v>76.349999999999994</v>
      </c>
      <c r="K157" s="44">
        <v>110</v>
      </c>
      <c r="L157" s="43">
        <v>10</v>
      </c>
    </row>
    <row r="158" spans="1:12" ht="15">
      <c r="A158" s="14"/>
      <c r="B158" s="15"/>
      <c r="C158" s="11"/>
      <c r="D158" s="7" t="s">
        <v>28</v>
      </c>
      <c r="E158" s="42" t="s">
        <v>81</v>
      </c>
      <c r="F158" s="43">
        <v>120</v>
      </c>
      <c r="G158" s="43">
        <v>14.65</v>
      </c>
      <c r="H158" s="43">
        <v>11.7</v>
      </c>
      <c r="I158" s="43">
        <v>14.04</v>
      </c>
      <c r="J158" s="43">
        <v>216.9</v>
      </c>
      <c r="K158" s="44">
        <v>463</v>
      </c>
      <c r="L158" s="43">
        <v>45</v>
      </c>
    </row>
    <row r="159" spans="1:12" ht="15">
      <c r="A159" s="14"/>
      <c r="B159" s="15"/>
      <c r="C159" s="11"/>
      <c r="D159" s="7" t="s">
        <v>29</v>
      </c>
      <c r="E159" s="42" t="s">
        <v>82</v>
      </c>
      <c r="F159" s="43">
        <v>200</v>
      </c>
      <c r="G159" s="43">
        <v>7.39</v>
      </c>
      <c r="H159" s="43">
        <v>5.81</v>
      </c>
      <c r="I159" s="43">
        <v>47</v>
      </c>
      <c r="J159" s="43">
        <v>289.2</v>
      </c>
      <c r="K159" s="44">
        <v>332</v>
      </c>
      <c r="L159" s="43">
        <v>8</v>
      </c>
    </row>
    <row r="160" spans="1:12" ht="15">
      <c r="A160" s="14"/>
      <c r="B160" s="15"/>
      <c r="C160" s="11"/>
      <c r="D160" s="7" t="s">
        <v>30</v>
      </c>
      <c r="E160" s="42" t="s">
        <v>72</v>
      </c>
      <c r="F160" s="43">
        <v>200</v>
      </c>
      <c r="G160" s="43">
        <v>2</v>
      </c>
      <c r="H160" s="43">
        <v>0.2</v>
      </c>
      <c r="I160" s="43">
        <v>20.2</v>
      </c>
      <c r="J160" s="43">
        <v>92</v>
      </c>
      <c r="K160" s="44">
        <v>407</v>
      </c>
      <c r="L160" s="43">
        <v>13</v>
      </c>
    </row>
    <row r="161" spans="1:12" ht="15">
      <c r="A161" s="14"/>
      <c r="B161" s="15"/>
      <c r="C161" s="11"/>
      <c r="D161" s="7" t="s">
        <v>31</v>
      </c>
      <c r="E161" s="42" t="s">
        <v>49</v>
      </c>
      <c r="F161" s="43">
        <v>60</v>
      </c>
      <c r="G161" s="43">
        <v>4.5</v>
      </c>
      <c r="H161" s="43">
        <v>1.74</v>
      </c>
      <c r="I161" s="43">
        <v>30.84</v>
      </c>
      <c r="J161" s="43">
        <v>157.19999999999999</v>
      </c>
      <c r="K161" s="44">
        <v>807</v>
      </c>
      <c r="L161" s="43">
        <v>4</v>
      </c>
    </row>
    <row r="162" spans="1:12" ht="15">
      <c r="A162" s="14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14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14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16"/>
      <c r="B165" s="17"/>
      <c r="C165" s="8"/>
      <c r="D165" s="18" t="s">
        <v>33</v>
      </c>
      <c r="E165" s="9"/>
      <c r="F165" s="19">
        <f>SUM(F156:F164)</f>
        <v>830</v>
      </c>
      <c r="G165" s="19">
        <f t="shared" ref="G165:J165" si="62">SUM(G156:G164)</f>
        <v>30.54</v>
      </c>
      <c r="H165" s="19">
        <f t="shared" si="62"/>
        <v>23.249999999999996</v>
      </c>
      <c r="I165" s="19">
        <f t="shared" si="62"/>
        <v>120.51</v>
      </c>
      <c r="J165" s="19">
        <f t="shared" si="62"/>
        <v>831.65000000000009</v>
      </c>
      <c r="K165" s="25"/>
      <c r="L165" s="19">
        <f t="shared" ref="L165" si="63">SUM(L156:L164)</f>
        <v>80</v>
      </c>
    </row>
    <row r="166" spans="1:12" ht="15">
      <c r="A166" s="33">
        <f>A147</f>
        <v>2</v>
      </c>
      <c r="B166" s="33">
        <f>B147</f>
        <v>2</v>
      </c>
      <c r="C166" s="52" t="s">
        <v>4</v>
      </c>
      <c r="D166" s="53"/>
      <c r="E166" s="31"/>
      <c r="F166" s="32">
        <f>F155+F165</f>
        <v>1300</v>
      </c>
      <c r="G166" s="32">
        <f t="shared" ref="G166" si="64">G155+G165</f>
        <v>43.129999999999995</v>
      </c>
      <c r="H166" s="32">
        <f t="shared" ref="H166" si="65">H155+H165</f>
        <v>40.53</v>
      </c>
      <c r="I166" s="32">
        <f t="shared" ref="I166" si="66">I155+I165</f>
        <v>208.41</v>
      </c>
      <c r="J166" s="32">
        <f t="shared" ref="J166:L166" si="67">J155+J165</f>
        <v>1332.91</v>
      </c>
      <c r="K166" s="32"/>
      <c r="L166" s="32">
        <f t="shared" si="67"/>
        <v>112</v>
      </c>
    </row>
    <row r="167" spans="1:12" ht="15">
      <c r="A167" s="20">
        <v>2</v>
      </c>
      <c r="B167" s="21">
        <v>3</v>
      </c>
      <c r="C167" s="22" t="s">
        <v>20</v>
      </c>
      <c r="D167" s="5" t="s">
        <v>21</v>
      </c>
      <c r="E167" s="39" t="s">
        <v>83</v>
      </c>
      <c r="F167" s="40">
        <v>200</v>
      </c>
      <c r="G167" s="40">
        <v>5</v>
      </c>
      <c r="H167" s="40">
        <v>4</v>
      </c>
      <c r="I167" s="40">
        <v>24.2</v>
      </c>
      <c r="J167" s="40">
        <v>152</v>
      </c>
      <c r="K167" s="41">
        <v>108</v>
      </c>
      <c r="L167" s="40">
        <v>15</v>
      </c>
    </row>
    <row r="168" spans="1:12" ht="15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22</v>
      </c>
      <c r="E169" s="42" t="s">
        <v>57</v>
      </c>
      <c r="F169" s="43">
        <v>200</v>
      </c>
      <c r="G169" s="43">
        <v>0</v>
      </c>
      <c r="H169" s="43">
        <v>0</v>
      </c>
      <c r="I169" s="43">
        <v>15.98</v>
      </c>
      <c r="J169" s="43">
        <v>63.84</v>
      </c>
      <c r="K169" s="44">
        <v>685</v>
      </c>
      <c r="L169" s="43">
        <v>4</v>
      </c>
    </row>
    <row r="170" spans="1:12" ht="15.75" customHeight="1">
      <c r="A170" s="23"/>
      <c r="B170" s="15"/>
      <c r="C170" s="11"/>
      <c r="D170" s="7" t="s">
        <v>23</v>
      </c>
      <c r="E170" s="42" t="s">
        <v>52</v>
      </c>
      <c r="F170" s="43" t="s">
        <v>53</v>
      </c>
      <c r="G170" s="43">
        <v>10.27</v>
      </c>
      <c r="H170" s="43">
        <v>8.07</v>
      </c>
      <c r="I170" s="43">
        <v>38.549999999999997</v>
      </c>
      <c r="J170" s="43">
        <v>271.55</v>
      </c>
      <c r="K170" s="44">
        <v>97</v>
      </c>
      <c r="L170" s="43">
        <v>21</v>
      </c>
    </row>
    <row r="171" spans="1:12" ht="15">
      <c r="A171" s="23"/>
      <c r="B171" s="15"/>
      <c r="C171" s="11"/>
      <c r="D171" s="7" t="s">
        <v>24</v>
      </c>
      <c r="E171" s="42" t="s">
        <v>69</v>
      </c>
      <c r="F171" s="43">
        <v>100</v>
      </c>
      <c r="G171" s="43">
        <v>0.4</v>
      </c>
      <c r="H171" s="43">
        <v>0.4</v>
      </c>
      <c r="I171" s="43">
        <v>9.8000000000000007</v>
      </c>
      <c r="J171" s="43">
        <v>47</v>
      </c>
      <c r="K171" s="44">
        <v>912</v>
      </c>
      <c r="L171" s="43">
        <v>20</v>
      </c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v>595</v>
      </c>
      <c r="G175" s="19">
        <f t="shared" ref="G175:J175" si="68">SUM(G167:G174)</f>
        <v>15.67</v>
      </c>
      <c r="H175" s="19">
        <f t="shared" si="68"/>
        <v>12.47</v>
      </c>
      <c r="I175" s="19">
        <f t="shared" si="68"/>
        <v>88.529999999999987</v>
      </c>
      <c r="J175" s="19">
        <f t="shared" si="68"/>
        <v>534.39</v>
      </c>
      <c r="K175" s="25"/>
      <c r="L175" s="19">
        <f t="shared" ref="L175" si="69">SUM(L167:L174)</f>
        <v>60</v>
      </c>
    </row>
    <row r="176" spans="1:12" ht="15">
      <c r="A176" s="26">
        <f>A167</f>
        <v>2</v>
      </c>
      <c r="B176" s="13">
        <f>B167</f>
        <v>3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7" t="s">
        <v>27</v>
      </c>
      <c r="E177" s="42" t="s">
        <v>67</v>
      </c>
      <c r="F177" s="43">
        <v>250</v>
      </c>
      <c r="G177" s="43">
        <v>2.4</v>
      </c>
      <c r="H177" s="43">
        <v>2.93</v>
      </c>
      <c r="I177" s="43">
        <v>18.27</v>
      </c>
      <c r="J177" s="43">
        <v>109.63</v>
      </c>
      <c r="K177" s="44">
        <v>137</v>
      </c>
      <c r="L177" s="43">
        <v>15</v>
      </c>
    </row>
    <row r="178" spans="1:12" ht="15">
      <c r="A178" s="23"/>
      <c r="B178" s="15"/>
      <c r="C178" s="11"/>
      <c r="D178" s="7" t="s">
        <v>28</v>
      </c>
      <c r="E178" s="42" t="s">
        <v>68</v>
      </c>
      <c r="F178" s="43">
        <v>250</v>
      </c>
      <c r="G178" s="43">
        <v>21.55</v>
      </c>
      <c r="H178" s="43">
        <v>19.46</v>
      </c>
      <c r="I178" s="43">
        <v>31</v>
      </c>
      <c r="J178" s="43">
        <v>371.7</v>
      </c>
      <c r="K178" s="44">
        <v>489</v>
      </c>
      <c r="L178" s="43">
        <v>32</v>
      </c>
    </row>
    <row r="179" spans="1:12" ht="1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30</v>
      </c>
      <c r="E180" s="42" t="s">
        <v>43</v>
      </c>
      <c r="F180" s="43">
        <v>200</v>
      </c>
      <c r="G180" s="43">
        <v>3.9</v>
      </c>
      <c r="H180" s="43">
        <v>3.84</v>
      </c>
      <c r="I180" s="43">
        <v>23.66</v>
      </c>
      <c r="J180" s="43">
        <v>144.43</v>
      </c>
      <c r="K180" s="44">
        <v>692</v>
      </c>
      <c r="L180" s="43">
        <v>13</v>
      </c>
    </row>
    <row r="181" spans="1:12" ht="15">
      <c r="A181" s="23"/>
      <c r="B181" s="15"/>
      <c r="C181" s="11"/>
      <c r="D181" s="7" t="s">
        <v>31</v>
      </c>
      <c r="E181" s="42" t="s">
        <v>49</v>
      </c>
      <c r="F181" s="43">
        <v>60</v>
      </c>
      <c r="G181" s="43">
        <v>4.5</v>
      </c>
      <c r="H181" s="43">
        <v>1.74</v>
      </c>
      <c r="I181" s="43">
        <v>30.84</v>
      </c>
      <c r="J181" s="43">
        <v>157.19999999999999</v>
      </c>
      <c r="K181" s="44">
        <v>807</v>
      </c>
      <c r="L181" s="43">
        <v>4</v>
      </c>
    </row>
    <row r="182" spans="1:12" ht="15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4"/>
      <c r="B185" s="17"/>
      <c r="C185" s="8"/>
      <c r="D185" s="18" t="s">
        <v>33</v>
      </c>
      <c r="E185" s="9"/>
      <c r="F185" s="19">
        <f>SUM(F176:F184)</f>
        <v>760</v>
      </c>
      <c r="G185" s="19">
        <f t="shared" ref="G185:J185" si="70">SUM(G176:G184)</f>
        <v>32.349999999999994</v>
      </c>
      <c r="H185" s="19">
        <f t="shared" si="70"/>
        <v>27.97</v>
      </c>
      <c r="I185" s="19">
        <f t="shared" si="70"/>
        <v>103.77</v>
      </c>
      <c r="J185" s="19">
        <f t="shared" si="70"/>
        <v>782.96</v>
      </c>
      <c r="K185" s="25"/>
      <c r="L185" s="19">
        <f t="shared" ref="L185" si="71">SUM(L176:L184)</f>
        <v>64</v>
      </c>
    </row>
    <row r="186" spans="1:12" ht="15">
      <c r="A186" s="29">
        <f>A167</f>
        <v>2</v>
      </c>
      <c r="B186" s="30">
        <f>B167</f>
        <v>3</v>
      </c>
      <c r="C186" s="52" t="s">
        <v>4</v>
      </c>
      <c r="D186" s="53"/>
      <c r="E186" s="31"/>
      <c r="F186" s="32">
        <f>F175+F185</f>
        <v>1355</v>
      </c>
      <c r="G186" s="32">
        <f t="shared" ref="G186" si="72">G175+G185</f>
        <v>48.019999999999996</v>
      </c>
      <c r="H186" s="32">
        <f t="shared" ref="H186" si="73">H175+H185</f>
        <v>40.44</v>
      </c>
      <c r="I186" s="32">
        <f t="shared" ref="I186" si="74">I175+I185</f>
        <v>192.29999999999998</v>
      </c>
      <c r="J186" s="32">
        <f t="shared" ref="J186:L186" si="75">J175+J185</f>
        <v>1317.35</v>
      </c>
      <c r="K186" s="32"/>
      <c r="L186" s="32">
        <f t="shared" si="75"/>
        <v>124</v>
      </c>
    </row>
    <row r="187" spans="1:12" ht="15">
      <c r="A187" s="20">
        <v>2</v>
      </c>
      <c r="B187" s="21">
        <v>4</v>
      </c>
      <c r="C187" s="22" t="s">
        <v>20</v>
      </c>
      <c r="D187" s="5" t="s">
        <v>21</v>
      </c>
      <c r="E187" s="39" t="s">
        <v>42</v>
      </c>
      <c r="F187" s="40">
        <v>200</v>
      </c>
      <c r="G187" s="40">
        <v>5.8</v>
      </c>
      <c r="H187" s="40">
        <v>4.5999999999999996</v>
      </c>
      <c r="I187" s="40">
        <v>34.200000000000003</v>
      </c>
      <c r="J187" s="40">
        <v>200</v>
      </c>
      <c r="K187" s="41">
        <v>114</v>
      </c>
      <c r="L187" s="40">
        <v>17</v>
      </c>
    </row>
    <row r="188" spans="1:12" ht="15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22</v>
      </c>
      <c r="E189" s="42" t="s">
        <v>57</v>
      </c>
      <c r="F189" s="43">
        <v>200</v>
      </c>
      <c r="G189" s="43">
        <v>0</v>
      </c>
      <c r="H189" s="43">
        <v>0</v>
      </c>
      <c r="I189" s="43">
        <v>15.98</v>
      </c>
      <c r="J189" s="43">
        <v>63.84</v>
      </c>
      <c r="K189" s="44">
        <v>685</v>
      </c>
      <c r="L189" s="43">
        <v>4</v>
      </c>
    </row>
    <row r="190" spans="1:12" ht="15">
      <c r="A190" s="23"/>
      <c r="B190" s="15"/>
      <c r="C190" s="11"/>
      <c r="D190" s="7" t="s">
        <v>23</v>
      </c>
      <c r="E190" s="42" t="s">
        <v>79</v>
      </c>
      <c r="F190" s="43" t="s">
        <v>45</v>
      </c>
      <c r="G190" s="43">
        <v>4.8099999999999996</v>
      </c>
      <c r="H190" s="43">
        <v>9.98</v>
      </c>
      <c r="I190" s="43">
        <v>31.74</v>
      </c>
      <c r="J190" s="43">
        <v>179.5</v>
      </c>
      <c r="K190" s="44">
        <v>96</v>
      </c>
      <c r="L190" s="43">
        <v>11</v>
      </c>
    </row>
    <row r="191" spans="1:12" ht="15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4"/>
      <c r="B195" s="17"/>
      <c r="C195" s="8"/>
      <c r="D195" s="18" t="s">
        <v>33</v>
      </c>
      <c r="E195" s="9"/>
      <c r="F195" s="19">
        <v>470</v>
      </c>
      <c r="G195" s="19">
        <f t="shared" ref="G195:J195" si="76">SUM(G187:G194)</f>
        <v>10.61</v>
      </c>
      <c r="H195" s="19">
        <f t="shared" si="76"/>
        <v>14.58</v>
      </c>
      <c r="I195" s="19">
        <f t="shared" si="76"/>
        <v>81.92</v>
      </c>
      <c r="J195" s="19">
        <f t="shared" si="76"/>
        <v>443.34000000000003</v>
      </c>
      <c r="K195" s="25"/>
      <c r="L195" s="19">
        <f t="shared" ref="L195" si="77">SUM(L187:L194)</f>
        <v>32</v>
      </c>
    </row>
    <row r="196" spans="1:12" ht="15">
      <c r="A196" s="26">
        <f>A187</f>
        <v>2</v>
      </c>
      <c r="B196" s="13">
        <f>B187</f>
        <v>4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27</v>
      </c>
      <c r="E197" s="42" t="s">
        <v>84</v>
      </c>
      <c r="F197" s="43">
        <v>250</v>
      </c>
      <c r="G197" s="43">
        <v>5.37</v>
      </c>
      <c r="H197" s="43">
        <v>5.62</v>
      </c>
      <c r="I197" s="43">
        <v>19.55</v>
      </c>
      <c r="J197" s="43">
        <v>150.65</v>
      </c>
      <c r="K197" s="44">
        <v>139</v>
      </c>
      <c r="L197" s="43">
        <v>22</v>
      </c>
    </row>
    <row r="198" spans="1:12" ht="15">
      <c r="A198" s="23"/>
      <c r="B198" s="15"/>
      <c r="C198" s="11"/>
      <c r="D198" s="7" t="s">
        <v>28</v>
      </c>
      <c r="E198" s="42" t="s">
        <v>77</v>
      </c>
      <c r="F198" s="43">
        <v>120</v>
      </c>
      <c r="G198" s="43">
        <v>16.350000000000001</v>
      </c>
      <c r="H198" s="43">
        <v>15.48</v>
      </c>
      <c r="I198" s="43">
        <v>4.66</v>
      </c>
      <c r="J198" s="43">
        <v>219</v>
      </c>
      <c r="K198" s="44">
        <v>413</v>
      </c>
      <c r="L198" s="43">
        <v>30</v>
      </c>
    </row>
    <row r="199" spans="1:12" ht="15">
      <c r="A199" s="23"/>
      <c r="B199" s="15"/>
      <c r="C199" s="11"/>
      <c r="D199" s="7" t="s">
        <v>29</v>
      </c>
      <c r="E199" s="42" t="s">
        <v>78</v>
      </c>
      <c r="F199" s="43">
        <v>200</v>
      </c>
      <c r="G199" s="43">
        <v>8.44</v>
      </c>
      <c r="H199" s="43">
        <v>7.13</v>
      </c>
      <c r="I199" s="43">
        <v>38.08</v>
      </c>
      <c r="J199" s="43">
        <v>250</v>
      </c>
      <c r="K199" s="44">
        <v>255</v>
      </c>
      <c r="L199" s="43">
        <v>8</v>
      </c>
    </row>
    <row r="200" spans="1:12" ht="15">
      <c r="A200" s="23"/>
      <c r="B200" s="15"/>
      <c r="C200" s="11"/>
      <c r="D200" s="7" t="s">
        <v>30</v>
      </c>
      <c r="E200" s="42" t="s">
        <v>43</v>
      </c>
      <c r="F200" s="43">
        <v>200</v>
      </c>
      <c r="G200" s="43">
        <v>3.9</v>
      </c>
      <c r="H200" s="43">
        <v>3.84</v>
      </c>
      <c r="I200" s="43">
        <v>23.66</v>
      </c>
      <c r="J200" s="43">
        <v>144.43</v>
      </c>
      <c r="K200" s="44">
        <v>692</v>
      </c>
      <c r="L200" s="43">
        <v>13</v>
      </c>
    </row>
    <row r="201" spans="1:12" ht="15">
      <c r="A201" s="23"/>
      <c r="B201" s="15"/>
      <c r="C201" s="11"/>
      <c r="D201" s="7" t="s">
        <v>31</v>
      </c>
      <c r="E201" s="42" t="s">
        <v>49</v>
      </c>
      <c r="F201" s="43">
        <v>60</v>
      </c>
      <c r="G201" s="43">
        <v>4.5</v>
      </c>
      <c r="H201" s="43">
        <v>1.74</v>
      </c>
      <c r="I201" s="43">
        <v>30.84</v>
      </c>
      <c r="J201" s="43">
        <v>157.19999999999999</v>
      </c>
      <c r="K201" s="44">
        <v>807</v>
      </c>
      <c r="L201" s="43">
        <v>4</v>
      </c>
    </row>
    <row r="202" spans="1:12" ht="15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4"/>
      <c r="B205" s="17"/>
      <c r="C205" s="8"/>
      <c r="D205" s="18" t="s">
        <v>33</v>
      </c>
      <c r="E205" s="9"/>
      <c r="F205" s="19">
        <f>SUM(F196:F204)</f>
        <v>830</v>
      </c>
      <c r="G205" s="19">
        <f t="shared" ref="G205:J205" si="78">SUM(G196:G204)</f>
        <v>38.56</v>
      </c>
      <c r="H205" s="19">
        <f t="shared" si="78"/>
        <v>33.81</v>
      </c>
      <c r="I205" s="19">
        <f t="shared" si="78"/>
        <v>116.79</v>
      </c>
      <c r="J205" s="19">
        <f t="shared" si="78"/>
        <v>921.28</v>
      </c>
      <c r="K205" s="25"/>
      <c r="L205" s="19">
        <f t="shared" ref="L205" si="79">SUM(L196:L204)</f>
        <v>77</v>
      </c>
    </row>
    <row r="206" spans="1:12" ht="15">
      <c r="A206" s="29">
        <f>A187</f>
        <v>2</v>
      </c>
      <c r="B206" s="30">
        <f>B187</f>
        <v>4</v>
      </c>
      <c r="C206" s="52" t="s">
        <v>4</v>
      </c>
      <c r="D206" s="53"/>
      <c r="E206" s="31"/>
      <c r="F206" s="32">
        <f>F195+F205</f>
        <v>1300</v>
      </c>
      <c r="G206" s="32">
        <f t="shared" ref="G206" si="80">G195+G205</f>
        <v>49.17</v>
      </c>
      <c r="H206" s="32">
        <f t="shared" ref="H206" si="81">H195+H205</f>
        <v>48.39</v>
      </c>
      <c r="I206" s="32">
        <f t="shared" ref="I206" si="82">I195+I205</f>
        <v>198.71</v>
      </c>
      <c r="J206" s="32">
        <f t="shared" ref="J206:L206" si="83">J195+J205</f>
        <v>1364.62</v>
      </c>
      <c r="K206" s="32"/>
      <c r="L206" s="32">
        <f t="shared" si="83"/>
        <v>109</v>
      </c>
    </row>
    <row r="207" spans="1:12" ht="15">
      <c r="A207" s="20">
        <v>2</v>
      </c>
      <c r="B207" s="21">
        <v>5</v>
      </c>
      <c r="C207" s="22" t="s">
        <v>20</v>
      </c>
      <c r="D207" s="5" t="s">
        <v>21</v>
      </c>
      <c r="E207" s="39" t="s">
        <v>60</v>
      </c>
      <c r="F207" s="40">
        <v>200</v>
      </c>
      <c r="G207" s="40">
        <v>7.78</v>
      </c>
      <c r="H207" s="40">
        <v>7.3</v>
      </c>
      <c r="I207" s="40">
        <v>40.18</v>
      </c>
      <c r="J207" s="40">
        <v>257.92</v>
      </c>
      <c r="K207" s="41">
        <v>302</v>
      </c>
      <c r="L207" s="40">
        <v>17</v>
      </c>
    </row>
    <row r="208" spans="1:12" ht="15">
      <c r="A208" s="23"/>
      <c r="B208" s="15"/>
      <c r="C208" s="11"/>
      <c r="D208" s="6"/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22</v>
      </c>
      <c r="E209" s="42" t="s">
        <v>85</v>
      </c>
      <c r="F209" s="43">
        <v>200</v>
      </c>
      <c r="G209" s="43">
        <v>0.66</v>
      </c>
      <c r="H209" s="43">
        <v>0.09</v>
      </c>
      <c r="I209" s="43">
        <v>32.01</v>
      </c>
      <c r="J209" s="43">
        <v>132.80000000000001</v>
      </c>
      <c r="K209" s="44">
        <v>283</v>
      </c>
      <c r="L209" s="43">
        <v>7</v>
      </c>
    </row>
    <row r="210" spans="1:12" ht="15">
      <c r="A210" s="23"/>
      <c r="B210" s="15"/>
      <c r="C210" s="11"/>
      <c r="D210" s="7" t="s">
        <v>23</v>
      </c>
      <c r="E210" s="42" t="s">
        <v>52</v>
      </c>
      <c r="F210" s="43" t="s">
        <v>53</v>
      </c>
      <c r="G210" s="43">
        <v>10.27</v>
      </c>
      <c r="H210" s="43">
        <v>8.07</v>
      </c>
      <c r="I210" s="43">
        <v>38.549999999999997</v>
      </c>
      <c r="J210" s="43">
        <v>271.55</v>
      </c>
      <c r="K210" s="44">
        <v>97</v>
      </c>
      <c r="L210" s="43">
        <v>21</v>
      </c>
    </row>
    <row r="211" spans="1:12" ht="15">
      <c r="A211" s="23"/>
      <c r="B211" s="15"/>
      <c r="C211" s="11"/>
      <c r="D211" s="7" t="s">
        <v>24</v>
      </c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.75" customHeight="1">
      <c r="A215" s="24"/>
      <c r="B215" s="17"/>
      <c r="C215" s="8"/>
      <c r="D215" s="18" t="s">
        <v>33</v>
      </c>
      <c r="E215" s="9"/>
      <c r="F215" s="19">
        <v>495</v>
      </c>
      <c r="G215" s="19">
        <f t="shared" ref="G215:J215" si="84">SUM(G207:G214)</f>
        <v>18.71</v>
      </c>
      <c r="H215" s="19">
        <f t="shared" si="84"/>
        <v>15.46</v>
      </c>
      <c r="I215" s="19">
        <f t="shared" si="84"/>
        <v>110.74</v>
      </c>
      <c r="J215" s="19">
        <f t="shared" si="84"/>
        <v>662.27</v>
      </c>
      <c r="K215" s="25"/>
      <c r="L215" s="19">
        <f t="shared" ref="L215" si="85">SUM(L207:L214)</f>
        <v>45</v>
      </c>
    </row>
    <row r="216" spans="1:12" ht="15">
      <c r="A216" s="26">
        <f>A207</f>
        <v>2</v>
      </c>
      <c r="B216" s="13">
        <f>B207</f>
        <v>5</v>
      </c>
      <c r="C216" s="10" t="s">
        <v>25</v>
      </c>
      <c r="D216" s="7" t="s">
        <v>26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27</v>
      </c>
      <c r="E217" s="42" t="s">
        <v>86</v>
      </c>
      <c r="F217" s="43">
        <v>250</v>
      </c>
      <c r="G217" s="43">
        <v>2</v>
      </c>
      <c r="H217" s="43">
        <v>3.8</v>
      </c>
      <c r="I217" s="43">
        <v>8.43</v>
      </c>
      <c r="J217" s="43">
        <v>76.349999999999994</v>
      </c>
      <c r="K217" s="44">
        <v>110</v>
      </c>
      <c r="L217" s="43">
        <v>10</v>
      </c>
    </row>
    <row r="218" spans="1:12" ht="15">
      <c r="A218" s="23"/>
      <c r="B218" s="15"/>
      <c r="C218" s="11"/>
      <c r="D218" s="7" t="s">
        <v>28</v>
      </c>
      <c r="E218" s="42" t="s">
        <v>87</v>
      </c>
      <c r="F218" s="43">
        <v>250</v>
      </c>
      <c r="G218" s="43">
        <v>24.7</v>
      </c>
      <c r="H218" s="43">
        <v>31.4</v>
      </c>
      <c r="I218" s="43">
        <v>44.15</v>
      </c>
      <c r="J218" s="43">
        <v>559.29999999999995</v>
      </c>
      <c r="K218" s="44">
        <v>437</v>
      </c>
      <c r="L218" s="43">
        <v>60</v>
      </c>
    </row>
    <row r="219" spans="1:12" ht="15">
      <c r="A219" s="23"/>
      <c r="B219" s="15"/>
      <c r="C219" s="11"/>
      <c r="D219" s="7" t="s">
        <v>29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7" t="s">
        <v>30</v>
      </c>
      <c r="E220" s="42" t="s">
        <v>64</v>
      </c>
      <c r="F220" s="43">
        <v>200</v>
      </c>
      <c r="G220" s="43">
        <v>0.61</v>
      </c>
      <c r="H220" s="43">
        <v>0.06</v>
      </c>
      <c r="I220" s="43">
        <v>38.24</v>
      </c>
      <c r="J220" s="43">
        <v>154.66</v>
      </c>
      <c r="K220" s="44">
        <v>645</v>
      </c>
      <c r="L220" s="43">
        <v>7</v>
      </c>
    </row>
    <row r="221" spans="1:12" ht="15">
      <c r="A221" s="23"/>
      <c r="B221" s="15"/>
      <c r="C221" s="11"/>
      <c r="D221" s="7" t="s">
        <v>31</v>
      </c>
      <c r="E221" s="42" t="s">
        <v>49</v>
      </c>
      <c r="F221" s="43">
        <v>60</v>
      </c>
      <c r="G221" s="43">
        <v>4.5</v>
      </c>
      <c r="H221" s="43">
        <v>1.74</v>
      </c>
      <c r="I221" s="43">
        <v>30.84</v>
      </c>
      <c r="J221" s="43">
        <v>157.19999999999999</v>
      </c>
      <c r="K221" s="44">
        <v>807</v>
      </c>
      <c r="L221" s="43">
        <v>4</v>
      </c>
    </row>
    <row r="222" spans="1:12" ht="15">
      <c r="A222" s="23"/>
      <c r="B222" s="15"/>
      <c r="C222" s="11"/>
      <c r="D222" s="7" t="s">
        <v>32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6"/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4"/>
      <c r="B225" s="17"/>
      <c r="C225" s="8"/>
      <c r="D225" s="18" t="s">
        <v>33</v>
      </c>
      <c r="E225" s="9"/>
      <c r="F225" s="19">
        <f>SUM(F216:F224)</f>
        <v>760</v>
      </c>
      <c r="G225" s="19">
        <f t="shared" ref="G225:J225" si="86">SUM(G216:G224)</f>
        <v>31.81</v>
      </c>
      <c r="H225" s="19">
        <f t="shared" si="86"/>
        <v>37</v>
      </c>
      <c r="I225" s="19">
        <f t="shared" si="86"/>
        <v>121.66</v>
      </c>
      <c r="J225" s="19">
        <f t="shared" si="86"/>
        <v>947.51</v>
      </c>
      <c r="K225" s="25"/>
      <c r="L225" s="19">
        <f t="shared" ref="L225" si="87">SUM(L216:L224)</f>
        <v>81</v>
      </c>
    </row>
    <row r="226" spans="1:12" ht="15.75" thickBot="1">
      <c r="A226" s="29">
        <f>A207</f>
        <v>2</v>
      </c>
      <c r="B226" s="30">
        <f>B207</f>
        <v>5</v>
      </c>
      <c r="C226" s="52" t="s">
        <v>4</v>
      </c>
      <c r="D226" s="53"/>
      <c r="E226" s="31"/>
      <c r="F226" s="32">
        <f>F215+F225</f>
        <v>1255</v>
      </c>
      <c r="G226" s="32">
        <f t="shared" ref="G226" si="88">G215+G225</f>
        <v>50.519999999999996</v>
      </c>
      <c r="H226" s="32">
        <f t="shared" ref="H226" si="89">H215+H225</f>
        <v>52.46</v>
      </c>
      <c r="I226" s="32">
        <f t="shared" ref="I226" si="90">I215+I225</f>
        <v>232.39999999999998</v>
      </c>
      <c r="J226" s="32">
        <f t="shared" ref="J226:L226" si="91">J215+J225</f>
        <v>1609.78</v>
      </c>
      <c r="K226" s="32"/>
      <c r="L226" s="32">
        <f t="shared" si="91"/>
        <v>126</v>
      </c>
    </row>
    <row r="227" spans="1:12" ht="15">
      <c r="A227" s="20">
        <v>2</v>
      </c>
      <c r="B227" s="21">
        <v>6</v>
      </c>
      <c r="C227" s="22" t="s">
        <v>20</v>
      </c>
      <c r="D227" s="5" t="s">
        <v>21</v>
      </c>
      <c r="E227" s="39" t="s">
        <v>83</v>
      </c>
      <c r="F227" s="40">
        <v>200</v>
      </c>
      <c r="G227" s="40">
        <v>5</v>
      </c>
      <c r="H227" s="40">
        <v>4</v>
      </c>
      <c r="I227" s="40">
        <v>24.2</v>
      </c>
      <c r="J227" s="40">
        <v>152</v>
      </c>
      <c r="K227" s="41">
        <v>108</v>
      </c>
      <c r="L227" s="40">
        <v>15</v>
      </c>
    </row>
    <row r="228" spans="1:12" ht="15">
      <c r="A228" s="23"/>
      <c r="B228" s="15"/>
      <c r="C228" s="11"/>
      <c r="D228" s="6"/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7" t="s">
        <v>22</v>
      </c>
      <c r="E229" s="42" t="s">
        <v>57</v>
      </c>
      <c r="F229" s="43">
        <v>200</v>
      </c>
      <c r="G229" s="43">
        <v>0</v>
      </c>
      <c r="H229" s="43">
        <v>0</v>
      </c>
      <c r="I229" s="43">
        <v>15.98</v>
      </c>
      <c r="J229" s="43">
        <v>63.84</v>
      </c>
      <c r="K229" s="44">
        <v>685</v>
      </c>
      <c r="L229" s="43">
        <v>4</v>
      </c>
    </row>
    <row r="230" spans="1:12" ht="15">
      <c r="A230" s="23"/>
      <c r="B230" s="15"/>
      <c r="C230" s="11"/>
      <c r="D230" s="7" t="s">
        <v>23</v>
      </c>
      <c r="E230" s="42" t="s">
        <v>79</v>
      </c>
      <c r="F230" s="43" t="s">
        <v>45</v>
      </c>
      <c r="G230" s="43">
        <v>4.8099999999999996</v>
      </c>
      <c r="H230" s="43">
        <v>9.98</v>
      </c>
      <c r="I230" s="43">
        <v>31.74</v>
      </c>
      <c r="J230" s="43">
        <v>179.5</v>
      </c>
      <c r="K230" s="44">
        <v>96</v>
      </c>
      <c r="L230" s="43">
        <v>11</v>
      </c>
    </row>
    <row r="231" spans="1:12" ht="15">
      <c r="A231" s="23"/>
      <c r="B231" s="15"/>
      <c r="C231" s="11"/>
      <c r="D231" s="7" t="s">
        <v>24</v>
      </c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3"/>
      <c r="B232" s="15"/>
      <c r="C232" s="11"/>
      <c r="D232" s="6"/>
      <c r="E232" s="42"/>
      <c r="F232" s="43"/>
      <c r="G232" s="43"/>
      <c r="H232" s="43"/>
      <c r="I232" s="43"/>
      <c r="J232" s="43"/>
      <c r="K232" s="44"/>
      <c r="L232" s="43"/>
    </row>
    <row r="233" spans="1:12" ht="15">
      <c r="A233" s="23"/>
      <c r="B233" s="15"/>
      <c r="C233" s="11"/>
      <c r="D233" s="6"/>
      <c r="E233" s="42"/>
      <c r="F233" s="43"/>
      <c r="G233" s="43"/>
      <c r="H233" s="43"/>
      <c r="I233" s="43"/>
      <c r="J233" s="43"/>
      <c r="K233" s="44"/>
      <c r="L233" s="43"/>
    </row>
    <row r="234" spans="1:12" ht="15">
      <c r="A234" s="23"/>
      <c r="B234" s="15"/>
      <c r="C234" s="11"/>
      <c r="D234" s="6"/>
      <c r="E234" s="42"/>
      <c r="F234" s="43"/>
      <c r="G234" s="43"/>
      <c r="H234" s="43"/>
      <c r="I234" s="43"/>
      <c r="J234" s="43"/>
      <c r="K234" s="44"/>
      <c r="L234" s="43"/>
    </row>
    <row r="235" spans="1:12" ht="15">
      <c r="A235" s="24"/>
      <c r="B235" s="17"/>
      <c r="C235" s="8"/>
      <c r="D235" s="18" t="s">
        <v>33</v>
      </c>
      <c r="E235" s="9"/>
      <c r="F235" s="19">
        <v>470</v>
      </c>
      <c r="G235" s="19">
        <f t="shared" ref="G235:J235" si="92">SUM(G227:G234)</f>
        <v>9.8099999999999987</v>
      </c>
      <c r="H235" s="19">
        <f t="shared" si="92"/>
        <v>13.98</v>
      </c>
      <c r="I235" s="19">
        <f t="shared" si="92"/>
        <v>71.92</v>
      </c>
      <c r="J235" s="19">
        <f t="shared" si="92"/>
        <v>395.34000000000003</v>
      </c>
      <c r="K235" s="25"/>
      <c r="L235" s="19">
        <f t="shared" ref="L235" si="93">SUM(L227:L234)</f>
        <v>30</v>
      </c>
    </row>
    <row r="236" spans="1:12" ht="15">
      <c r="A236" s="26">
        <f>A227</f>
        <v>2</v>
      </c>
      <c r="B236" s="13">
        <f>B227</f>
        <v>6</v>
      </c>
      <c r="C236" s="10" t="s">
        <v>25</v>
      </c>
      <c r="D236" s="7" t="s">
        <v>26</v>
      </c>
      <c r="E236" s="42"/>
      <c r="F236" s="43"/>
      <c r="G236" s="43"/>
      <c r="H236" s="43"/>
      <c r="I236" s="43"/>
      <c r="J236" s="43"/>
      <c r="K236" s="44"/>
      <c r="L236" s="43"/>
    </row>
    <row r="237" spans="1:12" ht="15">
      <c r="A237" s="23"/>
      <c r="B237" s="15"/>
      <c r="C237" s="11"/>
      <c r="D237" s="7" t="s">
        <v>27</v>
      </c>
      <c r="E237" s="42" t="s">
        <v>88</v>
      </c>
      <c r="F237" s="43">
        <v>250</v>
      </c>
      <c r="G237" s="43">
        <v>10.23</v>
      </c>
      <c r="H237" s="43">
        <v>5.15</v>
      </c>
      <c r="I237" s="43">
        <v>14.2</v>
      </c>
      <c r="J237" s="43">
        <v>144.53</v>
      </c>
      <c r="K237" s="44">
        <v>133</v>
      </c>
      <c r="L237" s="43">
        <v>17</v>
      </c>
    </row>
    <row r="238" spans="1:12" ht="15">
      <c r="A238" s="23"/>
      <c r="B238" s="15"/>
      <c r="C238" s="11"/>
      <c r="D238" s="7" t="s">
        <v>28</v>
      </c>
      <c r="E238" s="42" t="s">
        <v>77</v>
      </c>
      <c r="F238" s="43">
        <v>120</v>
      </c>
      <c r="G238" s="43">
        <v>16.350000000000001</v>
      </c>
      <c r="H238" s="43">
        <v>15.48</v>
      </c>
      <c r="I238" s="43">
        <v>4.66</v>
      </c>
      <c r="J238" s="43">
        <v>219</v>
      </c>
      <c r="K238" s="44">
        <v>413</v>
      </c>
      <c r="L238" s="43">
        <v>30</v>
      </c>
    </row>
    <row r="239" spans="1:12" ht="15">
      <c r="A239" s="23"/>
      <c r="B239" s="15"/>
      <c r="C239" s="11"/>
      <c r="D239" s="7" t="s">
        <v>29</v>
      </c>
      <c r="E239" s="42" t="s">
        <v>78</v>
      </c>
      <c r="F239" s="43">
        <v>200</v>
      </c>
      <c r="G239" s="43">
        <v>8.44</v>
      </c>
      <c r="H239" s="43">
        <v>7.13</v>
      </c>
      <c r="I239" s="43">
        <v>38.08</v>
      </c>
      <c r="J239" s="43">
        <v>250</v>
      </c>
      <c r="K239" s="44">
        <v>255</v>
      </c>
      <c r="L239" s="43">
        <v>8</v>
      </c>
    </row>
    <row r="240" spans="1:12" ht="15">
      <c r="A240" s="23"/>
      <c r="B240" s="15"/>
      <c r="C240" s="11"/>
      <c r="D240" s="7" t="s">
        <v>30</v>
      </c>
      <c r="E240" s="42" t="s">
        <v>72</v>
      </c>
      <c r="F240" s="43">
        <v>200</v>
      </c>
      <c r="G240" s="43">
        <v>2</v>
      </c>
      <c r="H240" s="43">
        <v>0.2</v>
      </c>
      <c r="I240" s="43">
        <v>20.2</v>
      </c>
      <c r="J240" s="43">
        <v>92</v>
      </c>
      <c r="K240" s="44">
        <v>407</v>
      </c>
      <c r="L240" s="43">
        <v>13</v>
      </c>
    </row>
    <row r="241" spans="1:12" ht="15">
      <c r="A241" s="23"/>
      <c r="B241" s="15"/>
      <c r="C241" s="11"/>
      <c r="D241" s="7" t="s">
        <v>31</v>
      </c>
      <c r="E241" s="42" t="s">
        <v>49</v>
      </c>
      <c r="F241" s="43">
        <v>60</v>
      </c>
      <c r="G241" s="43">
        <v>4.5</v>
      </c>
      <c r="H241" s="43">
        <v>1.74</v>
      </c>
      <c r="I241" s="43">
        <v>30.84</v>
      </c>
      <c r="J241" s="43">
        <v>157.19999999999999</v>
      </c>
      <c r="K241" s="44">
        <v>807</v>
      </c>
      <c r="L241" s="43">
        <v>4</v>
      </c>
    </row>
    <row r="242" spans="1:12" ht="15">
      <c r="A242" s="23"/>
      <c r="B242" s="15"/>
      <c r="C242" s="11"/>
      <c r="D242" s="7" t="s">
        <v>32</v>
      </c>
      <c r="E242" s="42"/>
      <c r="F242" s="43"/>
      <c r="G242" s="43"/>
      <c r="H242" s="43"/>
      <c r="I242" s="43"/>
      <c r="J242" s="43"/>
      <c r="K242" s="44"/>
      <c r="L242" s="43"/>
    </row>
    <row r="243" spans="1:12" ht="15">
      <c r="A243" s="23"/>
      <c r="B243" s="15"/>
      <c r="C243" s="11"/>
      <c r="D243" s="6"/>
      <c r="E243" s="42"/>
      <c r="F243" s="43"/>
      <c r="G243" s="43"/>
      <c r="H243" s="43"/>
      <c r="I243" s="43"/>
      <c r="J243" s="43"/>
      <c r="K243" s="44"/>
      <c r="L243" s="43"/>
    </row>
    <row r="244" spans="1:12" ht="15">
      <c r="A244" s="23"/>
      <c r="B244" s="15"/>
      <c r="C244" s="11"/>
      <c r="D244" s="6"/>
      <c r="E244" s="42"/>
      <c r="F244" s="43"/>
      <c r="G244" s="43"/>
      <c r="H244" s="43"/>
      <c r="I244" s="43"/>
      <c r="J244" s="43"/>
      <c r="K244" s="44"/>
      <c r="L244" s="43"/>
    </row>
    <row r="245" spans="1:12" ht="15">
      <c r="A245" s="24"/>
      <c r="B245" s="17"/>
      <c r="C245" s="8"/>
      <c r="D245" s="18" t="s">
        <v>33</v>
      </c>
      <c r="E245" s="9"/>
      <c r="F245" s="19">
        <f>SUM(F236:F244)</f>
        <v>830</v>
      </c>
      <c r="G245" s="19">
        <f t="shared" ref="G245:J245" si="94">SUM(G236:G244)</f>
        <v>41.52</v>
      </c>
      <c r="H245" s="19">
        <f t="shared" si="94"/>
        <v>29.7</v>
      </c>
      <c r="I245" s="19">
        <f t="shared" si="94"/>
        <v>107.98</v>
      </c>
      <c r="J245" s="19">
        <f t="shared" si="94"/>
        <v>862.73</v>
      </c>
      <c r="K245" s="25"/>
      <c r="L245" s="19">
        <f t="shared" ref="L245" si="95">SUM(L236:L244)</f>
        <v>72</v>
      </c>
    </row>
    <row r="246" spans="1:12" ht="15.75" thickBot="1">
      <c r="A246" s="29">
        <f>A227</f>
        <v>2</v>
      </c>
      <c r="B246" s="30">
        <f>B227</f>
        <v>6</v>
      </c>
      <c r="C246" s="52" t="s">
        <v>4</v>
      </c>
      <c r="D246" s="53"/>
      <c r="E246" s="31"/>
      <c r="F246" s="32">
        <f>F235+F245</f>
        <v>1300</v>
      </c>
      <c r="G246" s="32">
        <f t="shared" ref="G246:J246" si="96">G235+G245</f>
        <v>51.33</v>
      </c>
      <c r="H246" s="32">
        <f t="shared" si="96"/>
        <v>43.68</v>
      </c>
      <c r="I246" s="32">
        <f t="shared" si="96"/>
        <v>179.9</v>
      </c>
      <c r="J246" s="32">
        <f t="shared" si="96"/>
        <v>1258.0700000000002</v>
      </c>
      <c r="K246" s="32"/>
      <c r="L246" s="32">
        <f t="shared" ref="L246" si="97">L235+L245</f>
        <v>102</v>
      </c>
    </row>
    <row r="247" spans="1:12" ht="13.5" thickBot="1">
      <c r="A247" s="27"/>
      <c r="B247" s="28"/>
      <c r="C247" s="54" t="s">
        <v>5</v>
      </c>
      <c r="D247" s="54"/>
      <c r="E247" s="54"/>
      <c r="F247" s="34">
        <f>SUMIF($C:$C,"Итого за день:",F:F)/COUNTIFS($C:$C,"Итого за день:",F:F,"&gt;0")</f>
        <v>1315.4166666666667</v>
      </c>
      <c r="G247" s="34">
        <f>SUMIF($C:$C,"Итого за день:",G:G)/COUNTIFS($C:$C,"Итого за день:",G:G,"&gt;0")</f>
        <v>51.69</v>
      </c>
      <c r="H247" s="34">
        <f>SUMIF($C:$C,"Итого за день:",H:H)/COUNTIFS($C:$C,"Итого за день:",H:H,"&gt;0")</f>
        <v>51.756666666666668</v>
      </c>
      <c r="I247" s="34">
        <f>SUMIF($C:$C,"Итого за день:",I:I)/COUNTIFS($C:$C,"Итого за день:",I:I,"&gt;0")</f>
        <v>209.87833333333333</v>
      </c>
      <c r="J247" s="34">
        <f>SUMIF($C:$C,"Итого за день:",J:J)/COUNTIFS($C:$C,"Итого за день:",J:J,"&gt;0")</f>
        <v>1469.5883333333334</v>
      </c>
      <c r="K247" s="34"/>
      <c r="L247" s="34">
        <f>SUMIF($C:$C,"Итого за день:",L:L)/COUNTIFS($C:$C,"Итого за день:",L:L,"&gt;0")</f>
        <v>118.79583333333333</v>
      </c>
    </row>
  </sheetData>
  <mergeCells count="16">
    <mergeCell ref="H1:K1"/>
    <mergeCell ref="H2:K2"/>
    <mergeCell ref="C46:D46"/>
    <mergeCell ref="C66:D66"/>
    <mergeCell ref="C247:E247"/>
    <mergeCell ref="C226:D226"/>
    <mergeCell ref="C146:D146"/>
    <mergeCell ref="C166:D166"/>
    <mergeCell ref="C186:D186"/>
    <mergeCell ref="C206:D206"/>
    <mergeCell ref="C246:D246"/>
    <mergeCell ref="C86:D86"/>
    <mergeCell ref="C106:D106"/>
    <mergeCell ref="C26:D26"/>
    <mergeCell ref="C126:D126"/>
    <mergeCell ref="C1:E1"/>
  </mergeCells>
  <pageMargins left="0" right="0" top="0" bottom="0" header="0" footer="0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cp:lastPrinted>2023-10-26T18:49:15Z</cp:lastPrinted>
  <dcterms:created xsi:type="dcterms:W3CDTF">2022-05-16T14:23:56Z</dcterms:created>
  <dcterms:modified xsi:type="dcterms:W3CDTF">2024-09-29T12:37:31Z</dcterms:modified>
</cp:coreProperties>
</file>